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nphuong\Downloads\"/>
    </mc:Choice>
  </mc:AlternateContent>
  <bookViews>
    <workbookView xWindow="0" yWindow="0" windowWidth="20490" windowHeight="7455" tabRatio="835" activeTab="14"/>
  </bookViews>
  <sheets>
    <sheet name="BIA (3)" sheetId="35" r:id="rId1"/>
    <sheet name="BIA (2)" sheetId="23" r:id="rId2"/>
    <sheet name="B01" sheetId="24" r:id="rId3"/>
    <sheet name="B02" sheetId="25" r:id="rId4"/>
    <sheet name="B03" sheetId="26" r:id="rId5"/>
    <sheet name="B04" sheetId="27" r:id="rId6"/>
    <sheet name="B05" sheetId="28" r:id="rId7"/>
    <sheet name="B06" sheetId="29" r:id="rId8"/>
    <sheet name="B07" sheetId="30" r:id="rId9"/>
    <sheet name="B08" sheetId="31" r:id="rId10"/>
    <sheet name="B09" sheetId="32" r:id="rId11"/>
    <sheet name="B10" sheetId="33" r:id="rId12"/>
    <sheet name="B11" sheetId="34" r:id="rId13"/>
    <sheet name="BIA" sheetId="21" r:id="rId14"/>
    <sheet name="01 SXKD" sheetId="1" r:id="rId15"/>
    <sheet name="02 TCP" sheetId="12" r:id="rId16"/>
    <sheet name="03 CPVL" sheetId="19" r:id="rId17"/>
    <sheet name="04 CPNC" sheetId="13" r:id="rId18"/>
    <sheet name="05 LD" sheetId="14" r:id="rId19"/>
    <sheet name="06 LĐTX" sheetId="15" r:id="rId20"/>
    <sheet name="07 LĐTV" sheetId="16" r:id="rId21"/>
    <sheet name="08 PL" sheetId="17" r:id="rId22"/>
    <sheet name="09 VAY NH" sheetId="18" r:id="rId23"/>
    <sheet name="10 co cau dau vao" sheetId="20" r:id="rId24"/>
    <sheet name="Sheet1" sheetId="22" r:id="rId25"/>
  </sheets>
  <definedNames>
    <definedName name="_xlnm._FilterDatabase" localSheetId="2" hidden="1">'B01'!$A$8:$I$38</definedName>
    <definedName name="_xlnm._FilterDatabase" localSheetId="3" hidden="1">'B02'!$A$8:$I$38</definedName>
    <definedName name="_xlnm._FilterDatabase" localSheetId="4" hidden="1">'B03'!$A$8:$I$38</definedName>
    <definedName name="_xlnm._FilterDatabase" localSheetId="5" hidden="1">'B04'!$A$8:$I$38</definedName>
    <definedName name="_xlnm._FilterDatabase" localSheetId="6" hidden="1">'B05'!$A$8:$I$38</definedName>
    <definedName name="_xlnm._FilterDatabase" localSheetId="7" hidden="1">'B06'!$A$8:$I$38</definedName>
    <definedName name="_xlnm._FilterDatabase" localSheetId="8" hidden="1">'B07'!$A$8:$I$38</definedName>
    <definedName name="_xlnm._FilterDatabase" localSheetId="9" hidden="1">'B08'!$A$8:$I$38</definedName>
    <definedName name="_xlnm._FilterDatabase" localSheetId="10" hidden="1">'B09'!$A$8:$F$38</definedName>
    <definedName name="_xlnm._FilterDatabase" localSheetId="11" hidden="1">'B10'!$A$8:$A$38</definedName>
    <definedName name="_xlnm._FilterDatabase" localSheetId="12" hidden="1">'B11'!$A$8:$M$38</definedName>
    <definedName name="_xlnm.Print_Area" localSheetId="14">'01 SXKD'!$A$1:$K$19</definedName>
    <definedName name="_xlnm.Print_Area" localSheetId="15">'02 TCP'!$A$1:$K$19</definedName>
    <definedName name="_xlnm.Print_Area" localSheetId="16">'03 CPVL'!$A$1:$K$19</definedName>
    <definedName name="_xlnm.Print_Area" localSheetId="17">'04 CPNC'!$A$1:$K$19</definedName>
    <definedName name="_xlnm.Print_Area" localSheetId="18">'05 LD'!$A$1:$K$19</definedName>
    <definedName name="_xlnm.Print_Area" localSheetId="19">'06 LĐTX'!$A$1:$K$19</definedName>
    <definedName name="_xlnm.Print_Area" localSheetId="20">'07 LĐTV'!$A$1:$K$19</definedName>
    <definedName name="_xlnm.Print_Area" localSheetId="21">'08 PL'!$A$1:$K$19</definedName>
    <definedName name="_xlnm.Print_Area" localSheetId="22">'09 VAY NH'!$A$1:$K$19</definedName>
    <definedName name="_xlnm.Print_Area" localSheetId="23">'10 co cau dau vao'!$A$1:$M$19</definedName>
    <definedName name="_xlnm.Print_Titles" localSheetId="5">'B04'!$5:$8</definedName>
    <definedName name="_xlnm.Print_Titles" localSheetId="8">'B07'!$5:$8</definedName>
    <definedName name="_xlnm.Print_Titles" localSheetId="11">'B10'!$5:$8</definedName>
  </definedNames>
  <calcPr calcId="162913"/>
</workbook>
</file>

<file path=xl/calcChain.xml><?xml version="1.0" encoding="utf-8"?>
<calcChain xmlns="http://schemas.openxmlformats.org/spreadsheetml/2006/main">
  <c r="A3" i="34" l="1"/>
  <c r="I38" i="33"/>
  <c r="E38" i="33"/>
  <c r="I37" i="33"/>
  <c r="E37" i="33"/>
  <c r="I36" i="33"/>
  <c r="E36" i="33"/>
  <c r="I35" i="33"/>
  <c r="E35" i="33"/>
  <c r="I34" i="33"/>
  <c r="E34" i="33"/>
  <c r="I33" i="33"/>
  <c r="E33" i="33"/>
  <c r="I32" i="33"/>
  <c r="E32" i="33"/>
  <c r="I31" i="33"/>
  <c r="E31" i="33"/>
  <c r="I30" i="33"/>
  <c r="E30" i="33"/>
  <c r="I29" i="33"/>
  <c r="E29" i="33"/>
  <c r="I28" i="33"/>
  <c r="E28" i="33"/>
  <c r="I27" i="33"/>
  <c r="E27" i="33"/>
  <c r="I26" i="33"/>
  <c r="E26" i="33"/>
  <c r="I25" i="33"/>
  <c r="E25" i="33"/>
  <c r="I24" i="33"/>
  <c r="E24" i="33"/>
  <c r="I23" i="33"/>
  <c r="E23" i="33"/>
  <c r="I22" i="33"/>
  <c r="E22" i="33"/>
  <c r="I21" i="33"/>
  <c r="E21" i="33"/>
  <c r="I20" i="33"/>
  <c r="E20" i="33"/>
  <c r="I19" i="33"/>
  <c r="E19" i="33"/>
  <c r="I18" i="33"/>
  <c r="E18" i="33"/>
  <c r="I17" i="33"/>
  <c r="E17" i="33"/>
  <c r="I16" i="33"/>
  <c r="E16" i="33"/>
  <c r="I15" i="33"/>
  <c r="E15" i="33"/>
  <c r="I14" i="33"/>
  <c r="E14" i="33"/>
  <c r="I13" i="33"/>
  <c r="E13" i="33"/>
  <c r="I12" i="33"/>
  <c r="E12" i="33"/>
  <c r="I11" i="33"/>
  <c r="E11" i="33"/>
  <c r="I9" i="33"/>
  <c r="E9" i="33"/>
  <c r="F5" i="33"/>
  <c r="B5" i="33"/>
  <c r="A3" i="33"/>
  <c r="A3" i="32"/>
  <c r="I38" i="31"/>
  <c r="E38" i="31"/>
  <c r="I37" i="31"/>
  <c r="E37" i="31"/>
  <c r="I36" i="31"/>
  <c r="E36" i="31"/>
  <c r="I35" i="31"/>
  <c r="E35" i="31"/>
  <c r="I34" i="31"/>
  <c r="E34" i="31"/>
  <c r="I33" i="31"/>
  <c r="E33" i="31"/>
  <c r="I32" i="31"/>
  <c r="E32" i="31"/>
  <c r="I31" i="31"/>
  <c r="E31" i="31"/>
  <c r="I30" i="31"/>
  <c r="E30" i="31"/>
  <c r="I29" i="31"/>
  <c r="E29" i="31"/>
  <c r="I28" i="31"/>
  <c r="E28" i="31"/>
  <c r="I27" i="31"/>
  <c r="E27" i="31"/>
  <c r="I26" i="31"/>
  <c r="E26" i="31"/>
  <c r="I25" i="31"/>
  <c r="E25" i="31"/>
  <c r="I24" i="31"/>
  <c r="E24" i="31"/>
  <c r="I23" i="31"/>
  <c r="E23" i="31"/>
  <c r="I22" i="31"/>
  <c r="E22" i="31"/>
  <c r="I21" i="31"/>
  <c r="E21" i="31"/>
  <c r="I20" i="31"/>
  <c r="E20" i="31"/>
  <c r="I19" i="31"/>
  <c r="E19" i="31"/>
  <c r="I18" i="31"/>
  <c r="E18" i="31"/>
  <c r="I17" i="31"/>
  <c r="E17" i="31"/>
  <c r="I16" i="31"/>
  <c r="E16" i="31"/>
  <c r="I15" i="31"/>
  <c r="E15" i="31"/>
  <c r="I14" i="31"/>
  <c r="E14" i="31"/>
  <c r="I13" i="31"/>
  <c r="E13" i="31"/>
  <c r="I12" i="31"/>
  <c r="E12" i="31"/>
  <c r="I11" i="31"/>
  <c r="E11" i="31"/>
  <c r="I9" i="31"/>
  <c r="E9" i="31"/>
  <c r="F5" i="31"/>
  <c r="B5" i="31"/>
  <c r="A3" i="31"/>
  <c r="I38" i="30"/>
  <c r="E38" i="30"/>
  <c r="I37" i="30"/>
  <c r="E37" i="30"/>
  <c r="I36" i="30"/>
  <c r="E36" i="30"/>
  <c r="I35" i="30"/>
  <c r="E35" i="30"/>
  <c r="I34" i="30"/>
  <c r="E34" i="30"/>
  <c r="I33" i="30"/>
  <c r="E33" i="30"/>
  <c r="I32" i="30"/>
  <c r="E32" i="30"/>
  <c r="I31" i="30"/>
  <c r="E31" i="30"/>
  <c r="I30" i="30"/>
  <c r="E30" i="30"/>
  <c r="I29" i="30"/>
  <c r="E29" i="30"/>
  <c r="I28" i="30"/>
  <c r="E28" i="30"/>
  <c r="I27" i="30"/>
  <c r="E27" i="30"/>
  <c r="I26" i="30"/>
  <c r="E26" i="30"/>
  <c r="I25" i="30"/>
  <c r="E25" i="30"/>
  <c r="I24" i="30"/>
  <c r="E24" i="30"/>
  <c r="I23" i="30"/>
  <c r="E23" i="30"/>
  <c r="I22" i="30"/>
  <c r="E22" i="30"/>
  <c r="I21" i="30"/>
  <c r="E21" i="30"/>
  <c r="I20" i="30"/>
  <c r="E20" i="30"/>
  <c r="I19" i="30"/>
  <c r="E19" i="30"/>
  <c r="I18" i="30"/>
  <c r="E18" i="30"/>
  <c r="I17" i="30"/>
  <c r="E17" i="30"/>
  <c r="I16" i="30"/>
  <c r="E16" i="30"/>
  <c r="I15" i="30"/>
  <c r="E15" i="30"/>
  <c r="I14" i="30"/>
  <c r="E14" i="30"/>
  <c r="I13" i="30"/>
  <c r="E13" i="30"/>
  <c r="I12" i="30"/>
  <c r="E12" i="30"/>
  <c r="I11" i="30"/>
  <c r="E11" i="30"/>
  <c r="I9" i="30"/>
  <c r="E9" i="30"/>
  <c r="F5" i="30"/>
  <c r="B5" i="30"/>
  <c r="A3" i="30"/>
  <c r="I38" i="29"/>
  <c r="E38" i="29"/>
  <c r="I37" i="29"/>
  <c r="E37" i="29"/>
  <c r="I36" i="29"/>
  <c r="E36" i="29"/>
  <c r="I35" i="29"/>
  <c r="E35" i="29"/>
  <c r="I34" i="29"/>
  <c r="E34" i="29"/>
  <c r="I33" i="29"/>
  <c r="E33" i="29"/>
  <c r="I32" i="29"/>
  <c r="E32" i="29"/>
  <c r="I31" i="29"/>
  <c r="E31" i="29"/>
  <c r="I30" i="29"/>
  <c r="E30" i="29"/>
  <c r="I29" i="29"/>
  <c r="E29" i="29"/>
  <c r="I28" i="29"/>
  <c r="E28" i="29"/>
  <c r="I27" i="29"/>
  <c r="E27" i="29"/>
  <c r="I26" i="29"/>
  <c r="E26" i="29"/>
  <c r="I25" i="29"/>
  <c r="E25" i="29"/>
  <c r="I24" i="29"/>
  <c r="E24" i="29"/>
  <c r="I23" i="29"/>
  <c r="E23" i="29"/>
  <c r="I22" i="29"/>
  <c r="E22" i="29"/>
  <c r="I21" i="29"/>
  <c r="E21" i="29"/>
  <c r="I20" i="29"/>
  <c r="E20" i="29"/>
  <c r="I19" i="29"/>
  <c r="E19" i="29"/>
  <c r="I18" i="29"/>
  <c r="E18" i="29"/>
  <c r="I17" i="29"/>
  <c r="E17" i="29"/>
  <c r="I16" i="29"/>
  <c r="E16" i="29"/>
  <c r="I15" i="29"/>
  <c r="E15" i="29"/>
  <c r="I14" i="29"/>
  <c r="E14" i="29"/>
  <c r="I13" i="29"/>
  <c r="E13" i="29"/>
  <c r="I12" i="29"/>
  <c r="E12" i="29"/>
  <c r="I11" i="29"/>
  <c r="E11" i="29"/>
  <c r="I9" i="29"/>
  <c r="E9" i="29"/>
  <c r="F5" i="29"/>
  <c r="B5" i="29"/>
  <c r="A3" i="29"/>
  <c r="I38" i="28"/>
  <c r="E38" i="28"/>
  <c r="I37" i="28"/>
  <c r="E37" i="28"/>
  <c r="I36" i="28"/>
  <c r="E36" i="28"/>
  <c r="I35" i="28"/>
  <c r="E35" i="28"/>
  <c r="I34" i="28"/>
  <c r="E34" i="28"/>
  <c r="I33" i="28"/>
  <c r="E33" i="28"/>
  <c r="I32" i="28"/>
  <c r="E32" i="28"/>
  <c r="I31" i="28"/>
  <c r="E31" i="28"/>
  <c r="I30" i="28"/>
  <c r="E30" i="28"/>
  <c r="I29" i="28"/>
  <c r="E29" i="28"/>
  <c r="I28" i="28"/>
  <c r="E28" i="28"/>
  <c r="I27" i="28"/>
  <c r="E27" i="28"/>
  <c r="I26" i="28"/>
  <c r="E26" i="28"/>
  <c r="I25" i="28"/>
  <c r="E25" i="28"/>
  <c r="I24" i="28"/>
  <c r="E24" i="28"/>
  <c r="I23" i="28"/>
  <c r="E23" i="28"/>
  <c r="I22" i="28"/>
  <c r="E22" i="28"/>
  <c r="I21" i="28"/>
  <c r="E21" i="28"/>
  <c r="I20" i="28"/>
  <c r="E20" i="28"/>
  <c r="I19" i="28"/>
  <c r="E19" i="28"/>
  <c r="I18" i="28"/>
  <c r="E18" i="28"/>
  <c r="I17" i="28"/>
  <c r="E17" i="28"/>
  <c r="I16" i="28"/>
  <c r="E16" i="28"/>
  <c r="I15" i="28"/>
  <c r="E15" i="28"/>
  <c r="I14" i="28"/>
  <c r="E14" i="28"/>
  <c r="I13" i="28"/>
  <c r="E13" i="28"/>
  <c r="I12" i="28"/>
  <c r="E12" i="28"/>
  <c r="I11" i="28"/>
  <c r="E11" i="28"/>
  <c r="I9" i="28"/>
  <c r="E9" i="28"/>
  <c r="F5" i="28"/>
  <c r="B5" i="28"/>
  <c r="A3" i="28"/>
  <c r="I38" i="27"/>
  <c r="E38" i="27"/>
  <c r="I37" i="27"/>
  <c r="E37" i="27"/>
  <c r="I36" i="27"/>
  <c r="E36" i="27"/>
  <c r="I35" i="27"/>
  <c r="E35" i="27"/>
  <c r="I34" i="27"/>
  <c r="E34" i="27"/>
  <c r="I33" i="27"/>
  <c r="E33" i="27"/>
  <c r="I32" i="27"/>
  <c r="E32" i="27"/>
  <c r="I31" i="27"/>
  <c r="E31" i="27"/>
  <c r="I30" i="27"/>
  <c r="E30" i="27"/>
  <c r="I29" i="27"/>
  <c r="E29" i="27"/>
  <c r="I28" i="27"/>
  <c r="E28" i="27"/>
  <c r="I27" i="27"/>
  <c r="E27" i="27"/>
  <c r="I26" i="27"/>
  <c r="E26" i="27"/>
  <c r="I25" i="27"/>
  <c r="E25" i="27"/>
  <c r="I24" i="27"/>
  <c r="E24" i="27"/>
  <c r="I23" i="27"/>
  <c r="E23" i="27"/>
  <c r="I22" i="27"/>
  <c r="E22" i="27"/>
  <c r="I21" i="27"/>
  <c r="E21" i="27"/>
  <c r="I20" i="27"/>
  <c r="E20" i="27"/>
  <c r="I19" i="27"/>
  <c r="E19" i="27"/>
  <c r="I18" i="27"/>
  <c r="E18" i="27"/>
  <c r="I17" i="27"/>
  <c r="E17" i="27"/>
  <c r="I16" i="27"/>
  <c r="E16" i="27"/>
  <c r="I15" i="27"/>
  <c r="E15" i="27"/>
  <c r="I14" i="27"/>
  <c r="E14" i="27"/>
  <c r="I13" i="27"/>
  <c r="E13" i="27"/>
  <c r="I12" i="27"/>
  <c r="E12" i="27"/>
  <c r="I11" i="27"/>
  <c r="E11" i="27"/>
  <c r="I9" i="27"/>
  <c r="E9" i="27"/>
  <c r="F5" i="27"/>
  <c r="B5" i="27"/>
  <c r="A3" i="27"/>
  <c r="I38" i="26"/>
  <c r="E38" i="26"/>
  <c r="I37" i="26"/>
  <c r="E37" i="26"/>
  <c r="I36" i="26"/>
  <c r="E36" i="26"/>
  <c r="I35" i="26"/>
  <c r="E35" i="26"/>
  <c r="I34" i="26"/>
  <c r="E34" i="26"/>
  <c r="I33" i="26"/>
  <c r="E33" i="26"/>
  <c r="I32" i="26"/>
  <c r="E32" i="26"/>
  <c r="I31" i="26"/>
  <c r="E31" i="26"/>
  <c r="I30" i="26"/>
  <c r="E30" i="26"/>
  <c r="I29" i="26"/>
  <c r="E29" i="26"/>
  <c r="I28" i="26"/>
  <c r="E28" i="26"/>
  <c r="I27" i="26"/>
  <c r="E27" i="26"/>
  <c r="I26" i="26"/>
  <c r="E26" i="26"/>
  <c r="I25" i="26"/>
  <c r="E25" i="26"/>
  <c r="I24" i="26"/>
  <c r="E24" i="26"/>
  <c r="I23" i="26"/>
  <c r="E23" i="26"/>
  <c r="I22" i="26"/>
  <c r="E22" i="26"/>
  <c r="I21" i="26"/>
  <c r="E21" i="26"/>
  <c r="I20" i="26"/>
  <c r="E20" i="26"/>
  <c r="I19" i="26"/>
  <c r="E19" i="26"/>
  <c r="I18" i="26"/>
  <c r="E18" i="26"/>
  <c r="I17" i="26"/>
  <c r="E17" i="26"/>
  <c r="I16" i="26"/>
  <c r="E16" i="26"/>
  <c r="I15" i="26"/>
  <c r="E15" i="26"/>
  <c r="I14" i="26"/>
  <c r="E14" i="26"/>
  <c r="I13" i="26"/>
  <c r="E13" i="26"/>
  <c r="I12" i="26"/>
  <c r="E12" i="26"/>
  <c r="I11" i="26"/>
  <c r="E11" i="26"/>
  <c r="I9" i="26"/>
  <c r="E9" i="26"/>
  <c r="F5" i="26"/>
  <c r="B5" i="26"/>
  <c r="A3" i="26"/>
  <c r="I38" i="25"/>
  <c r="E38" i="25"/>
  <c r="I37" i="25"/>
  <c r="E37" i="25"/>
  <c r="I36" i="25"/>
  <c r="E36" i="25"/>
  <c r="I35" i="25"/>
  <c r="E35" i="25"/>
  <c r="I34" i="25"/>
  <c r="E34" i="25"/>
  <c r="I33" i="25"/>
  <c r="E33" i="25"/>
  <c r="I32" i="25"/>
  <c r="E32" i="25"/>
  <c r="I31" i="25"/>
  <c r="E31" i="25"/>
  <c r="I30" i="25"/>
  <c r="E30" i="25"/>
  <c r="I29" i="25"/>
  <c r="E29" i="25"/>
  <c r="I28" i="25"/>
  <c r="E28" i="25"/>
  <c r="I27" i="25"/>
  <c r="E27" i="25"/>
  <c r="I26" i="25"/>
  <c r="E26" i="25"/>
  <c r="I25" i="25"/>
  <c r="E25" i="25"/>
  <c r="I24" i="25"/>
  <c r="E24" i="25"/>
  <c r="I23" i="25"/>
  <c r="E23" i="25"/>
  <c r="I22" i="25"/>
  <c r="E22" i="25"/>
  <c r="I21" i="25"/>
  <c r="E21" i="25"/>
  <c r="I20" i="25"/>
  <c r="E20" i="25"/>
  <c r="I19" i="25"/>
  <c r="E19" i="25"/>
  <c r="I18" i="25"/>
  <c r="E18" i="25"/>
  <c r="I17" i="25"/>
  <c r="E17" i="25"/>
  <c r="I16" i="25"/>
  <c r="E16" i="25"/>
  <c r="I15" i="25"/>
  <c r="E15" i="25"/>
  <c r="I14" i="25"/>
  <c r="E14" i="25"/>
  <c r="I13" i="25"/>
  <c r="E13" i="25"/>
  <c r="I12" i="25"/>
  <c r="E12" i="25"/>
  <c r="I11" i="25"/>
  <c r="E11" i="25"/>
  <c r="I9" i="25"/>
  <c r="E9" i="25"/>
  <c r="F5" i="25"/>
  <c r="B5" i="25"/>
  <c r="A3" i="25"/>
  <c r="I38" i="24"/>
  <c r="E38" i="24"/>
  <c r="I37" i="24"/>
  <c r="E37" i="24"/>
  <c r="I36" i="24"/>
  <c r="E36" i="24"/>
  <c r="I35" i="24"/>
  <c r="E35" i="24"/>
  <c r="I34" i="24"/>
  <c r="E34" i="24"/>
  <c r="I33" i="24"/>
  <c r="E33" i="24"/>
  <c r="I32" i="24"/>
  <c r="E32" i="24"/>
  <c r="I31" i="24"/>
  <c r="E31" i="24"/>
  <c r="I30" i="24"/>
  <c r="E30" i="24"/>
  <c r="I29" i="24"/>
  <c r="E29" i="24"/>
  <c r="I28" i="24"/>
  <c r="E28" i="24"/>
  <c r="I27" i="24"/>
  <c r="E27" i="24"/>
  <c r="I26" i="24"/>
  <c r="E26" i="24"/>
  <c r="I25" i="24"/>
  <c r="E25" i="24"/>
  <c r="I24" i="24"/>
  <c r="E24" i="24"/>
  <c r="I23" i="24"/>
  <c r="E23" i="24"/>
  <c r="I22" i="24"/>
  <c r="E22" i="24"/>
  <c r="I21" i="24"/>
  <c r="E21" i="24"/>
  <c r="I20" i="24"/>
  <c r="E20" i="24"/>
  <c r="I19" i="24"/>
  <c r="E19" i="24"/>
  <c r="I18" i="24"/>
  <c r="E18" i="24"/>
  <c r="I17" i="24"/>
  <c r="E17" i="24"/>
  <c r="I16" i="24"/>
  <c r="E16" i="24"/>
  <c r="I15" i="24"/>
  <c r="E15" i="24"/>
  <c r="I14" i="24"/>
  <c r="E14" i="24"/>
  <c r="I13" i="24"/>
  <c r="E13" i="24"/>
  <c r="I12" i="24"/>
  <c r="E12" i="24"/>
  <c r="I11" i="24"/>
  <c r="E11" i="24"/>
  <c r="I9" i="24"/>
  <c r="E9" i="24"/>
  <c r="D8" i="13" l="1"/>
  <c r="I17" i="19"/>
  <c r="I16" i="19"/>
  <c r="I15" i="19"/>
  <c r="I12" i="19"/>
  <c r="I11" i="19"/>
  <c r="I8" i="19"/>
  <c r="I16" i="12"/>
  <c r="I12" i="1"/>
  <c r="I11" i="1"/>
  <c r="C17" i="20"/>
  <c r="C16" i="20"/>
  <c r="C15" i="20"/>
  <c r="K8" i="17"/>
  <c r="Z17" i="15" l="1"/>
  <c r="K17" i="17" l="1"/>
  <c r="K16" i="17"/>
  <c r="K15" i="17"/>
  <c r="K11" i="17"/>
  <c r="K12" i="17"/>
  <c r="K10" i="17"/>
</calcChain>
</file>

<file path=xl/sharedStrings.xml><?xml version="1.0" encoding="utf-8"?>
<sst xmlns="http://schemas.openxmlformats.org/spreadsheetml/2006/main" count="762" uniqueCount="186">
  <si>
    <t>Biểu 01</t>
  </si>
  <si>
    <t>Đơn vị tính: %</t>
  </si>
  <si>
    <t>Toàn ngành xây dựng</t>
  </si>
  <si>
    <t>Tăng</t>
  </si>
  <si>
    <t>Không đổi</t>
  </si>
  <si>
    <t>Giảm</t>
  </si>
  <si>
    <t>Biểu 02</t>
  </si>
  <si>
    <t>Mã số</t>
  </si>
  <si>
    <t>Chia theo ngành xây dựng cấp II</t>
  </si>
  <si>
    <t>Biểu 03</t>
  </si>
  <si>
    <t>Biểu 04</t>
  </si>
  <si>
    <t>Biểu 05</t>
  </si>
  <si>
    <t>Biểu 06</t>
  </si>
  <si>
    <t>Biểu 07</t>
  </si>
  <si>
    <t>Biểu 08</t>
  </si>
  <si>
    <t>Biểu 10</t>
  </si>
  <si>
    <t>Biểu 09</t>
  </si>
  <si>
    <t>Chi phí sản xuất chung</t>
  </si>
  <si>
    <t>Chi trả lãi tiền vay cho hoạt động xây dựng</t>
  </si>
  <si>
    <t>Chi phí khác</t>
  </si>
  <si>
    <t>Chi phí quản lý kinh doanh</t>
  </si>
  <si>
    <t>TỶ LỆ SỬ DỤNG YẾU TỐ ĐẦU VÀO TRONG HOẠT ĐỘNG XÂY DỰNG</t>
  </si>
  <si>
    <t>Cơ cấu chi phí</t>
  </si>
  <si>
    <t>Chia theo hình thức sở hữu</t>
  </si>
  <si>
    <t>Khu vực DN Nhà nước</t>
  </si>
  <si>
    <t>Khu vực DN ngoài Nhà nước</t>
  </si>
  <si>
    <t>Khu vực DN FDI</t>
  </si>
  <si>
    <t>Thuận
lợi
hơn</t>
  </si>
  <si>
    <t>Không
thay
đổi</t>
  </si>
  <si>
    <t>Khó
khăn
hơn</t>
  </si>
  <si>
    <r>
      <t>Chỉ số
cân
bằng</t>
    </r>
    <r>
      <rPr>
        <b/>
        <vertAlign val="superscript"/>
        <sz val="12"/>
        <color theme="1"/>
        <rFont val="Times New Roman"/>
        <family val="1"/>
      </rPr>
      <t>*</t>
    </r>
  </si>
  <si>
    <t>Chỉ số cân bằng*</t>
  </si>
  <si>
    <t xml:space="preserve">(*) Chỉ số cân bằng thể hiện số phần trăm doanh nghiệp dự báo thuận lợi hơn trừ số phần trăm doanh nghiệp dự báo khó khăn hơn. </t>
  </si>
  <si>
    <t xml:space="preserve">(*) Chỉ số cân bằng thể hiện số phần trăm doanh nghiệp dự báo tăng trừ số phần trăm doanh nghiệp dự báo giảm. </t>
  </si>
  <si>
    <t>Chỉ số
cân bằng*</t>
  </si>
  <si>
    <t>Không
đổi</t>
  </si>
  <si>
    <t>Không
 đổi</t>
  </si>
  <si>
    <t>Lao
động 
thường 
xuyên</t>
  </si>
  <si>
    <t>Lao
động
thời
vụ</t>
  </si>
  <si>
    <t>Cơ cấu 
lao động</t>
  </si>
  <si>
    <t>Chi
phí nhân công trực tiếp</t>
  </si>
  <si>
    <t>Chi
phí
sử dụng máy móc thi công</t>
  </si>
  <si>
    <t>Chi phí
vật liệu trực tiếp</t>
  </si>
  <si>
    <t xml:space="preserve"> DỰ BÁO XU HƯỚNG SỬ DỤNG LAO ĐỘNG THỜI VỤ</t>
  </si>
  <si>
    <t>DỰ BÁO XU HƯỚNG SỬ DỤNG LAO ĐỘNG THƯỜNG XUYÊN</t>
  </si>
  <si>
    <t>DỰ BÁO XU HƯỚNG SỬ DỤNG LAO ĐỘNG</t>
  </si>
  <si>
    <t>Chi phí công trình của nhà thầu phụ</t>
  </si>
  <si>
    <t>DỰ BÁO BIẾN ĐỘNG SỬ DỤNG CHI PHÍ NHÂN CÔNG</t>
  </si>
  <si>
    <t>TỔNG QUAN XU HƯỚNG SẢN XUẤT KINH DOANH NGÀNH XÂY DỰNG</t>
  </si>
  <si>
    <t>DỰ BÁO BIẾN ĐỘNG TỔNG CHI PHÍ CHO HOẠT ĐỘNG XÂY DỰNG</t>
  </si>
  <si>
    <t xml:space="preserve">DỰ BÁO BIẾN ĐỘNG CHI PHÍ NGUYÊN, VẬT LIỆU XÂY DỰNG </t>
  </si>
  <si>
    <t>Xây dựng nhà các loại</t>
  </si>
  <si>
    <t>Xây dựng công trình kỹ thuật dân dụng</t>
  </si>
  <si>
    <t>Hoạt động xây dựng               chuyên dụng</t>
  </si>
  <si>
    <t>NHẬN ĐỊNH TÌNH HÌNH VAY VỐN NGÂN HÀNG 
CHO HOẠT ĐỘNG SẢN XUẤT KINH DOANH NGÀNH XÂY DỰNG</t>
  </si>
  <si>
    <t>NHẬN ĐỊNH 
VỀ HỖ TRỢ CỦA CHÍNH SÁCH NHÀ NƯỚC 
CHO HOẠT ĐỘNG SẢN XUẤT KINH DOANH NGÀNH XÂY DỰNG</t>
  </si>
  <si>
    <t>Tốt hơn</t>
  </si>
  <si>
    <t>Giữ ổn định</t>
  </si>
  <si>
    <t xml:space="preserve">(*) Chỉ số cân bằng thể hiện số phần trăm doanh nghiệp dự báo tốt hơn trừ số phần trăm doanh nghiệp dự báo khó khăn hơn. </t>
  </si>
  <si>
    <t>Quý III năm 2020</t>
  </si>
  <si>
    <t>Nhận định quý III/2020
so với quý II/2020</t>
  </si>
  <si>
    <t>Dự báo quý IV2020
so với quý III/2020</t>
  </si>
  <si>
    <t>Dự báo quý IV/2020
so với quý III/2020</t>
  </si>
  <si>
    <t>Nhận định quý III/2020
so với quý  II/2020</t>
  </si>
  <si>
    <t>Dự báo quý IV/2020
so với quý  III/2020</t>
  </si>
  <si>
    <t>Đánh giá quý II/2020
so với quý I/2020</t>
  </si>
  <si>
    <t>TỔNG CỤC THỐNG KÊ</t>
  </si>
  <si>
    <t>SỐ LIỆU</t>
  </si>
  <si>
    <t>XU HƯỚNG SẢN XUẤT KINH DOANH</t>
  </si>
  <si>
    <t>QUÝ III VÀ DỰ BÁO QUÝ IV NĂM 2020</t>
  </si>
  <si>
    <t>Biểu số 01:</t>
  </si>
  <si>
    <t>TỶ LỆ DOANH NGHIỆP DỰ BÁO XU HƯỚNG 
VỀ KHỐI LƯỢNG SẢN XUẤT</t>
  </si>
  <si>
    <t xml:space="preserve">
Chỉ tiêu</t>
  </si>
  <si>
    <t>Dự báo quý III/2020
so với quý II/2020</t>
  </si>
  <si>
    <t xml:space="preserve">Tăng </t>
  </si>
  <si>
    <t>Giữ nguyên</t>
  </si>
  <si>
    <t>Chỉ số cân bằng</t>
  </si>
  <si>
    <t>A</t>
  </si>
  <si>
    <t>4=1-3</t>
  </si>
  <si>
    <t>8=5-7</t>
  </si>
  <si>
    <t>TOÀN NGÀNH CHẾ BIẾN, CHẾ TẠO</t>
  </si>
  <si>
    <t>Chia theo hình thức sở hữu:</t>
  </si>
  <si>
    <t xml:space="preserve">   + Khu vực DN Nhà nước</t>
  </si>
  <si>
    <t xml:space="preserve">   + Khu vực DN ngoài Nhà nước</t>
  </si>
  <si>
    <t xml:space="preserve">   + Khu vực DN FDI</t>
  </si>
  <si>
    <t>Chia theo ngành chế biến, chế tạo cấp II:</t>
  </si>
  <si>
    <t xml:space="preserve">   SX chế biến thực phẩm</t>
  </si>
  <si>
    <t xml:space="preserve">   SX đồ uống</t>
  </si>
  <si>
    <t xml:space="preserve">   SX thuốc lá</t>
  </si>
  <si>
    <t xml:space="preserve">   Dệt</t>
  </si>
  <si>
    <t xml:space="preserve">   SX trang phục</t>
  </si>
  <si>
    <t xml:space="preserve">   SX da và các sản phẩm có liên quan</t>
  </si>
  <si>
    <t xml:space="preserve">   Chế biến gỗ và SX sản phẩm từ gỗ, tre, nứa (trừ giường, tủ, bàn, ghế)</t>
  </si>
  <si>
    <t xml:space="preserve">   SX giấy và sản phẩm từ giấy</t>
  </si>
  <si>
    <t xml:space="preserve">   In, sao chép bản ghi các loại</t>
  </si>
  <si>
    <t xml:space="preserve">   SX than cốc, sản phẩm dầu mỏ tinh chế</t>
  </si>
  <si>
    <t xml:space="preserve">   SX hoá chất và sản phẩm hoá chất</t>
  </si>
  <si>
    <t xml:space="preserve">   SX thuốc, hoá dược và dược liệu</t>
  </si>
  <si>
    <t xml:space="preserve">   SX sản phẩm từ cao su và plastic</t>
  </si>
  <si>
    <t xml:space="preserve">   SX sản phẩm từ khoáng phi kim loại khác</t>
  </si>
  <si>
    <t xml:space="preserve">   SX kim loại</t>
  </si>
  <si>
    <t xml:space="preserve">   SX sản phẩm từ kim loại đúc sẵn (trừ MMTB)</t>
  </si>
  <si>
    <t xml:space="preserve">   SX sản phẩm điện tử, máy vi tính và SP quang học</t>
  </si>
  <si>
    <t xml:space="preserve">   SX thiết bị điện</t>
  </si>
  <si>
    <t xml:space="preserve">   SX máy móc, thiết bị chưa được phân vào đâu</t>
  </si>
  <si>
    <t xml:space="preserve">   SX xe có động cơ</t>
  </si>
  <si>
    <t xml:space="preserve">   SX phương tiện vận tải khác</t>
  </si>
  <si>
    <t xml:space="preserve">   SX giường, tủ, bàn, ghế</t>
  </si>
  <si>
    <t xml:space="preserve">   Công nghiệp chế biến, chế tạo khác</t>
  </si>
  <si>
    <t xml:space="preserve">   Sửa chữa, bảo dưỡng và lắp đặt máy móc và thiết bị</t>
  </si>
  <si>
    <t>Biểu số 02:</t>
  </si>
  <si>
    <t>TỶ LỆ DOANH NGHIỆP DỰ BÁO XU HƯỚNG 
VỀ SỐ LƯỢNG ĐƠN ĐẶT HÀNG MỚI</t>
  </si>
  <si>
    <t>Biểu số 03:</t>
  </si>
  <si>
    <t>TỶ LỆ DOANH NGHIỆP DỰ BÁO XU HƯỚNG 
VỀ SỐ LƯỢNG ĐƠN ĐẶT HÀNG XUẤT KHẨU MỚI</t>
  </si>
  <si>
    <t>Biểu số 04:</t>
  </si>
  <si>
    <t>TỶ LỆ DOANH NGHIỆP DỰ BÁO XU HƯỚNG 
VỀ TỒN KHO THÀNH PHẨM</t>
  </si>
  <si>
    <t>Biểu số 05:</t>
  </si>
  <si>
    <t>TỶ LỆ DOANH NGHIỆP DỰ BÁO XU HƯỚNG 
VỀ TỒN KHO NGUYÊN VẬT LIỆU</t>
  </si>
  <si>
    <t>Biểu số 06:</t>
  </si>
  <si>
    <t>TỶ LỆ DOANH NGHIỆP DỰ BÁO XU HƯỚNG 
VỀ CHI PHÍ SẢN XUẤT TRÊN MỘT ĐƠN VỊ SẢN PHẨM</t>
  </si>
  <si>
    <t xml:space="preserve">   Sản xuất chế biến thực phẩm</t>
  </si>
  <si>
    <t xml:space="preserve">   Sản xuất đồ uống</t>
  </si>
  <si>
    <t xml:space="preserve">   Sản xuất sản phẩm thuốc lá</t>
  </si>
  <si>
    <t xml:space="preserve">   Sản xuất trang phục</t>
  </si>
  <si>
    <t xml:space="preserve">   Sản xuất da và các sản phẩm có liên quan</t>
  </si>
  <si>
    <t xml:space="preserve">   Chế biến gỗ và sản xuất sản phẩm từ gỗ, tre, nứa (trừ giường, tủ, bàn, ghế)</t>
  </si>
  <si>
    <t xml:space="preserve">   Sản xuất giấy và sản phẩm từ giấy</t>
  </si>
  <si>
    <t xml:space="preserve">   Sản xuất than cốc, sản phẩm dầu mỏ tinh chế</t>
  </si>
  <si>
    <t xml:space="preserve">   Sản xuất hoá chất và sản phẩm hoá chất</t>
  </si>
  <si>
    <t xml:space="preserve">   Sản xuất thuốc, hoá dược và dược liệu</t>
  </si>
  <si>
    <t xml:space="preserve">   Sản xuất sản phẩm từ cao su và plastic</t>
  </si>
  <si>
    <t xml:space="preserve">   Sản xuất sản phẩm từ khoáng phi kim loại khác</t>
  </si>
  <si>
    <t xml:space="preserve">   Sản xuất kim loại</t>
  </si>
  <si>
    <t xml:space="preserve">   Sản xuất sản phẩm điện tử, máy vi tính và sản phẩm quang học</t>
  </si>
  <si>
    <t xml:space="preserve">   Sản xuất thiết bị điện</t>
  </si>
  <si>
    <t xml:space="preserve">   Sản xuất máy móc, thiết bị chưa được phân vào đâu</t>
  </si>
  <si>
    <t xml:space="preserve">   Sản xuất xe có động cơ</t>
  </si>
  <si>
    <t xml:space="preserve">   Sản xuất phương tiện vận tải khác</t>
  </si>
  <si>
    <t xml:space="preserve">   Sản xuất giường, tủ, bàn, ghế</t>
  </si>
  <si>
    <t>Biểu số 07:</t>
  </si>
  <si>
    <t>TỶ LỆ DOANH NGHIỆP DỰ BÁO XU HƯỚNG 
VỀ GIÁ BÁN BÌNH QUÂN TRÊN MỘT ĐƠN VỊ SẢN PHẨM</t>
  </si>
  <si>
    <t>Biểu số 08:</t>
  </si>
  <si>
    <t>TỶ LỆ DOANH NGHIỆP DỰ BÁO XU HƯỚNG 
VỀ SỐ LƯỢNG LAO ĐỘNG</t>
  </si>
  <si>
    <t>Biểu số 09:</t>
  </si>
  <si>
    <t>TỶ LỆ SỬ DỤNG CÔNG SUẤT MÁY MÓC, THIẾT BỊ 
CỦA CÁC DOANH NGHIỆP</t>
  </si>
  <si>
    <t>Tỷ lệ 
sử dụng công suất MMTB bình quân</t>
  </si>
  <si>
    <t>Chia theo mức độ sử dụng công suất:</t>
  </si>
  <si>
    <t>Dưới 50%</t>
  </si>
  <si>
    <t>Từ 50 đến dưới 70%</t>
  </si>
  <si>
    <t>Từ 70 đến dưới 90%</t>
  </si>
  <si>
    <t>Từ 90 đến 100%</t>
  </si>
  <si>
    <t>Biểu số 10:</t>
  </si>
  <si>
    <t xml:space="preserve">TỶ LỆ DOANH NGHIỆP DỰ BÁO
TỔNG QUAN XU HƯỚNG SẢN XUẤT KINH DOANH </t>
  </si>
  <si>
    <t>Tốt lên</t>
  </si>
  <si>
    <t>Khó khăn hơn</t>
  </si>
  <si>
    <t>Biểu số 11:</t>
  </si>
  <si>
    <t>TỶ LỆ CÁC YẾU TỐ ẢNH HƯỞNG ĐẾN SXKD 
CỦA CÁC DOANH NGHIỆP</t>
  </si>
  <si>
    <t>Nhu cầu thị trường trong nước thấp</t>
  </si>
  <si>
    <t>Nhu cầu thị trường quốc tế thấp</t>
  </si>
  <si>
    <t>Tính cạnh tranh của hàng trong nước cao</t>
  </si>
  <si>
    <t>Tính cạnh tranh của hàng nhập khẩu cao</t>
  </si>
  <si>
    <t>Thiếu nguyên, nhiên, vật liệu</t>
  </si>
  <si>
    <t>Thiếu năng lượng</t>
  </si>
  <si>
    <t>Không tuyển dụng được lao động theo yêu cầu</t>
  </si>
  <si>
    <t>Thiết bị công nghệ lạc hậu</t>
  </si>
  <si>
    <t>Lãi suất vay vốn cao</t>
  </si>
  <si>
    <t>Khó khăn về tài chính</t>
  </si>
  <si>
    <t>Không có khả năng tiếp cận nguồn vốn vay</t>
  </si>
  <si>
    <t>Chính sách pháp luật của Nhà nước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</si>
  <si>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</si>
  <si>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</si>
  <si>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</si>
  <si>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</si>
  <si>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</si>
  <si>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</si>
  <si>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</si>
  <si>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</si>
  <si>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</si>
  <si>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</si>
  <si>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</si>
  <si>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</si>
  <si>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NGÀNH CÔNG NGHIỆP CHẾ BIẾN, CHẾ TẠO VÀ NGÀNH XÂY DỰNG</t>
  </si>
  <si>
    <t>NGÀNH CÔNG NGHIỆP CHẾ BIẾN, CHẾ TẠO</t>
  </si>
  <si>
    <t>SỐ LIỆU XU HƯỚNG SẢN XUẤT KINH DOANH</t>
  </si>
  <si>
    <t>PHẦN I</t>
  </si>
  <si>
    <r>
      <rPr>
        <b/>
        <sz val="36"/>
        <rFont val="Times New Roman"/>
        <family val="1"/>
      </rPr>
      <t xml:space="preserve">
</t>
    </r>
    <r>
      <rPr>
        <b/>
        <sz val="18"/>
        <rFont val="Times New Roman"/>
        <family val="1"/>
        <charset val="163"/>
      </rPr>
      <t xml:space="preserve">PHẦN II. 
</t>
    </r>
    <r>
      <rPr>
        <b/>
        <sz val="18"/>
        <rFont val="Times New Roman"/>
        <family val="1"/>
      </rPr>
      <t xml:space="preserve">SỐ LIỆU XU HƯỚNG SẢN XUẤT KINH DOANH 
NGÀNH XÂY DỰNG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</si>
</sst>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8" x14ac:knownFonts="1">
    <font>
      <sz val="11"/>
      <color theme="1"/>
      <name val="Arial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Tahoma"/>
      <family val="2"/>
    </font>
    <font>
      <b/>
      <sz val="22"/>
      <name val="Times New Roman"/>
      <family val="1"/>
    </font>
    <font>
      <b/>
      <sz val="36"/>
      <name val="Times New Roman"/>
      <family val="1"/>
    </font>
    <font>
      <b/>
      <sz val="18"/>
      <name val="Times New Roman"/>
      <family val="1"/>
    </font>
    <font>
      <b/>
      <sz val="10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sz val="11"/>
      <name val="Tahoma"/>
    </font>
    <font>
      <b/>
      <sz val="16"/>
      <name val="Times New Roman"/>
      <family val="1"/>
    </font>
    <font>
      <b/>
      <sz val="17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i/>
      <sz val="9"/>
      <name val="Times New Roman"/>
      <family val="1"/>
    </font>
    <font>
      <sz val="9"/>
      <name val="Times New Roman"/>
      <family val="1"/>
    </font>
    <font>
      <b/>
      <i/>
      <sz val="9"/>
      <name val="Times New Roman"/>
      <family val="1"/>
    </font>
    <font>
      <b/>
      <sz val="11"/>
      <name val="Times New Roman"/>
      <family val="1"/>
    </font>
    <font>
      <sz val="9"/>
      <name val="Tahoma"/>
      <family val="2"/>
    </font>
    <font>
      <b/>
      <sz val="15"/>
      <name val="Times New Roman"/>
      <family val="1"/>
    </font>
    <font>
      <b/>
      <sz val="18"/>
      <name val="Times New Roman"/>
      <family val="1"/>
      <charset val="16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4">
    <xf numFmtId="0" fontId="0" fillId="0" borderId="0"/>
    <xf numFmtId="0" fontId="4" fillId="0" borderId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7" applyNumberFormat="0" applyAlignment="0" applyProtection="0"/>
    <xf numFmtId="0" fontId="22" fillId="6" borderId="8" applyNumberFormat="0" applyAlignment="0" applyProtection="0"/>
    <xf numFmtId="0" fontId="23" fillId="6" borderId="7" applyNumberFormat="0" applyAlignment="0" applyProtection="0"/>
    <xf numFmtId="0" fontId="24" fillId="0" borderId="9" applyNumberFormat="0" applyFill="0" applyAlignment="0" applyProtection="0"/>
    <xf numFmtId="0" fontId="25" fillId="7" borderId="10" applyNumberFormat="0" applyAlignment="0" applyProtection="0"/>
    <xf numFmtId="0" fontId="26" fillId="0" borderId="0" applyNumberFormat="0" applyFill="0" applyBorder="0" applyAlignment="0" applyProtection="0"/>
    <xf numFmtId="0" fontId="14" fillId="8" borderId="11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29" fillId="32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0" borderId="0"/>
  </cellStyleXfs>
  <cellXfs count="149">
    <xf numFmtId="0" fontId="0" fillId="0" borderId="0" xfId="0"/>
    <xf numFmtId="0" fontId="1" fillId="0" borderId="0" xfId="0" applyFont="1" applyFill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4" fillId="0" borderId="0" xfId="1"/>
    <xf numFmtId="164" fontId="2" fillId="0" borderId="0" xfId="0" applyNumberFormat="1" applyFont="1" applyFill="1"/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49" fontId="9" fillId="0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  <xf numFmtId="0" fontId="8" fillId="0" borderId="0" xfId="0" applyFont="1" applyFill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164" fontId="1" fillId="0" borderId="0" xfId="0" applyNumberFormat="1" applyFont="1" applyFill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164" fontId="1" fillId="0" borderId="0" xfId="0" applyNumberFormat="1" applyFont="1" applyFill="1"/>
    <xf numFmtId="0" fontId="31" fillId="0" borderId="0" xfId="43"/>
    <xf numFmtId="0" fontId="32" fillId="0" borderId="0" xfId="43" applyFont="1" applyBorder="1"/>
    <xf numFmtId="0" fontId="31" fillId="0" borderId="0" xfId="43" applyBorder="1"/>
    <xf numFmtId="0" fontId="34" fillId="0" borderId="0" xfId="43" applyFont="1" applyAlignment="1">
      <alignment wrapText="1"/>
    </xf>
    <xf numFmtId="0" fontId="35" fillId="0" borderId="0" xfId="43" applyFont="1"/>
    <xf numFmtId="0" fontId="34" fillId="0" borderId="13" xfId="43" applyFont="1" applyBorder="1" applyAlignment="1">
      <alignment horizontal="center" vertical="center"/>
    </xf>
    <xf numFmtId="0" fontId="39" fillId="0" borderId="13" xfId="43" applyFont="1" applyBorder="1" applyAlignment="1">
      <alignment horizontal="center" vertical="center" wrapText="1"/>
    </xf>
    <xf numFmtId="49" fontId="38" fillId="0" borderId="18" xfId="43" applyNumberFormat="1" applyFont="1" applyBorder="1" applyAlignment="1">
      <alignment wrapText="1"/>
    </xf>
    <xf numFmtId="165" fontId="34" fillId="0" borderId="19" xfId="43" applyNumberFormat="1" applyFont="1" applyBorder="1" applyAlignment="1">
      <alignment horizontal="right"/>
    </xf>
    <xf numFmtId="165" fontId="35" fillId="0" borderId="0" xfId="43" applyNumberFormat="1" applyFont="1"/>
    <xf numFmtId="49" fontId="39" fillId="0" borderId="19" xfId="43" applyNumberFormat="1" applyFont="1" applyBorder="1" applyAlignment="1">
      <alignment wrapText="1"/>
    </xf>
    <xf numFmtId="165" fontId="37" fillId="0" borderId="19" xfId="43" applyNumberFormat="1" applyFont="1" applyBorder="1" applyAlignment="1">
      <alignment horizontal="right"/>
    </xf>
    <xf numFmtId="49" fontId="40" fillId="0" borderId="19" xfId="43" applyNumberFormat="1" applyFont="1" applyBorder="1" applyAlignment="1">
      <alignment wrapText="1"/>
    </xf>
    <xf numFmtId="165" fontId="40" fillId="0" borderId="19" xfId="43" applyNumberFormat="1" applyFont="1" applyBorder="1" applyAlignment="1">
      <alignment horizontal="right"/>
    </xf>
    <xf numFmtId="165" fontId="39" fillId="0" borderId="19" xfId="43" applyNumberFormat="1" applyFont="1" applyBorder="1" applyAlignment="1">
      <alignment horizontal="right"/>
    </xf>
    <xf numFmtId="49" fontId="40" fillId="0" borderId="19" xfId="43" applyNumberFormat="1" applyFont="1" applyBorder="1" applyAlignment="1">
      <alignment vertical="top" wrapText="1"/>
    </xf>
    <xf numFmtId="49" fontId="40" fillId="0" borderId="20" xfId="43" applyNumberFormat="1" applyFont="1" applyBorder="1" applyAlignment="1">
      <alignment vertical="top" wrapText="1"/>
    </xf>
    <xf numFmtId="165" fontId="40" fillId="0" borderId="20" xfId="43" applyNumberFormat="1" applyFont="1" applyBorder="1" applyAlignment="1">
      <alignment horizontal="right"/>
    </xf>
    <xf numFmtId="49" fontId="35" fillId="0" borderId="0" xfId="43" applyNumberFormat="1" applyFont="1" applyAlignment="1"/>
    <xf numFmtId="0" fontId="38" fillId="0" borderId="13" xfId="43" applyFont="1" applyBorder="1" applyAlignment="1">
      <alignment horizontal="center" vertical="top"/>
    </xf>
    <xf numFmtId="165" fontId="34" fillId="0" borderId="18" xfId="43" applyNumberFormat="1" applyFont="1" applyBorder="1" applyAlignment="1"/>
    <xf numFmtId="165" fontId="37" fillId="0" borderId="19" xfId="43" applyNumberFormat="1" applyFont="1" applyBorder="1" applyAlignment="1"/>
    <xf numFmtId="165" fontId="40" fillId="0" borderId="19" xfId="43" applyNumberFormat="1" applyFont="1" applyBorder="1" applyAlignment="1"/>
    <xf numFmtId="165" fontId="39" fillId="0" borderId="19" xfId="43" applyNumberFormat="1" applyFont="1" applyBorder="1" applyAlignment="1"/>
    <xf numFmtId="49" fontId="40" fillId="0" borderId="19" xfId="43" applyNumberFormat="1" applyFont="1" applyBorder="1" applyAlignment="1">
      <alignment horizontal="left" wrapText="1"/>
    </xf>
    <xf numFmtId="49" fontId="40" fillId="0" borderId="20" xfId="43" applyNumberFormat="1" applyFont="1" applyBorder="1" applyAlignment="1">
      <alignment horizontal="left" wrapText="1"/>
    </xf>
    <xf numFmtId="165" fontId="40" fillId="0" borderId="20" xfId="43" applyNumberFormat="1" applyFont="1" applyBorder="1" applyAlignment="1"/>
    <xf numFmtId="165" fontId="34" fillId="0" borderId="19" xfId="43" applyNumberFormat="1" applyFont="1" applyBorder="1" applyAlignment="1"/>
    <xf numFmtId="49" fontId="40" fillId="0" borderId="20" xfId="43" applyNumberFormat="1" applyFont="1" applyBorder="1" applyAlignment="1">
      <alignment wrapText="1"/>
    </xf>
    <xf numFmtId="49" fontId="40" fillId="0" borderId="0" xfId="43" applyNumberFormat="1" applyFont="1" applyAlignment="1"/>
    <xf numFmtId="0" fontId="40" fillId="0" borderId="0" xfId="43" applyFont="1"/>
    <xf numFmtId="49" fontId="34" fillId="0" borderId="18" xfId="43" applyNumberFormat="1" applyFont="1" applyBorder="1" applyAlignment="1">
      <alignment wrapText="1"/>
    </xf>
    <xf numFmtId="49" fontId="40" fillId="0" borderId="3" xfId="43" applyNumberFormat="1" applyFont="1" applyBorder="1" applyAlignment="1">
      <alignment wrapText="1"/>
    </xf>
    <xf numFmtId="165" fontId="38" fillId="0" borderId="19" xfId="43" applyNumberFormat="1" applyFont="1" applyBorder="1" applyAlignment="1"/>
    <xf numFmtId="165" fontId="41" fillId="0" borderId="19" xfId="43" applyNumberFormat="1" applyFont="1" applyBorder="1" applyAlignment="1"/>
    <xf numFmtId="165" fontId="42" fillId="0" borderId="19" xfId="43" applyNumberFormat="1" applyFont="1" applyBorder="1" applyAlignment="1"/>
    <xf numFmtId="165" fontId="43" fillId="0" borderId="19" xfId="43" applyNumberFormat="1" applyFont="1" applyBorder="1" applyAlignment="1"/>
    <xf numFmtId="165" fontId="42" fillId="0" borderId="20" xfId="43" applyNumberFormat="1" applyFont="1" applyBorder="1" applyAlignment="1"/>
    <xf numFmtId="49" fontId="42" fillId="0" borderId="0" xfId="43" applyNumberFormat="1" applyFont="1" applyAlignment="1"/>
    <xf numFmtId="0" fontId="42" fillId="0" borderId="0" xfId="43" applyFont="1"/>
    <xf numFmtId="0" fontId="44" fillId="0" borderId="0" xfId="43" applyFont="1" applyFill="1" applyAlignment="1">
      <alignment wrapText="1"/>
    </xf>
    <xf numFmtId="0" fontId="35" fillId="0" borderId="0" xfId="43" applyFont="1" applyFill="1"/>
    <xf numFmtId="0" fontId="34" fillId="0" borderId="13" xfId="43" applyFont="1" applyFill="1" applyBorder="1" applyAlignment="1">
      <alignment horizontal="center" vertical="center"/>
    </xf>
    <xf numFmtId="0" fontId="37" fillId="0" borderId="13" xfId="43" applyFont="1" applyFill="1" applyBorder="1" applyAlignment="1">
      <alignment horizontal="center" vertical="center" wrapText="1"/>
    </xf>
    <xf numFmtId="49" fontId="34" fillId="0" borderId="18" xfId="43" applyNumberFormat="1" applyFont="1" applyFill="1" applyBorder="1" applyAlignment="1">
      <alignment vertical="top" wrapText="1"/>
    </xf>
    <xf numFmtId="49" fontId="39" fillId="0" borderId="19" xfId="43" applyNumberFormat="1" applyFont="1" applyFill="1" applyBorder="1" applyAlignment="1">
      <alignment vertical="top" wrapText="1"/>
    </xf>
    <xf numFmtId="49" fontId="40" fillId="0" borderId="19" xfId="43" applyNumberFormat="1" applyFont="1" applyFill="1" applyBorder="1" applyAlignment="1">
      <alignment vertical="top" wrapText="1"/>
    </xf>
    <xf numFmtId="49" fontId="40" fillId="0" borderId="20" xfId="43" applyNumberFormat="1" applyFont="1" applyFill="1" applyBorder="1" applyAlignment="1">
      <alignment vertical="top" wrapText="1"/>
    </xf>
    <xf numFmtId="49" fontId="35" fillId="0" borderId="0" xfId="43" applyNumberFormat="1" applyFont="1" applyFill="1" applyAlignment="1"/>
    <xf numFmtId="0" fontId="34" fillId="0" borderId="13" xfId="43" applyFont="1" applyBorder="1" applyAlignment="1">
      <alignment horizontal="center" vertical="top"/>
    </xf>
    <xf numFmtId="165" fontId="34" fillId="0" borderId="18" xfId="43" applyNumberFormat="1" applyFont="1" applyFill="1" applyBorder="1" applyAlignment="1"/>
    <xf numFmtId="0" fontId="34" fillId="0" borderId="0" xfId="1" applyFont="1" applyAlignment="1">
      <alignment wrapText="1"/>
    </xf>
    <xf numFmtId="0" fontId="35" fillId="0" borderId="0" xfId="1" applyFont="1"/>
    <xf numFmtId="0" fontId="34" fillId="0" borderId="13" xfId="1" applyFont="1" applyBorder="1" applyAlignment="1">
      <alignment horizontal="center" vertical="top"/>
    </xf>
    <xf numFmtId="0" fontId="40" fillId="0" borderId="13" xfId="1" applyFont="1" applyBorder="1" applyAlignment="1">
      <alignment horizontal="center" vertical="center" wrapText="1"/>
    </xf>
    <xf numFmtId="49" fontId="38" fillId="0" borderId="22" xfId="1" applyNumberFormat="1" applyFont="1" applyBorder="1" applyAlignment="1">
      <alignment vertical="top" wrapText="1"/>
    </xf>
    <xf numFmtId="165" fontId="34" fillId="0" borderId="19" xfId="43" applyNumberFormat="1" applyFont="1" applyFill="1" applyBorder="1" applyAlignment="1"/>
    <xf numFmtId="49" fontId="39" fillId="0" borderId="19" xfId="1" applyNumberFormat="1" applyFont="1" applyBorder="1" applyAlignment="1">
      <alignment vertical="top" wrapText="1"/>
    </xf>
    <xf numFmtId="49" fontId="40" fillId="0" borderId="19" xfId="1" applyNumberFormat="1" applyFont="1" applyBorder="1" applyAlignment="1">
      <alignment vertical="top" wrapText="1"/>
    </xf>
    <xf numFmtId="49" fontId="40" fillId="0" borderId="20" xfId="1" applyNumberFormat="1" applyFont="1" applyBorder="1" applyAlignment="1">
      <alignment vertical="top" wrapText="1"/>
    </xf>
    <xf numFmtId="0" fontId="32" fillId="0" borderId="0" xfId="43" applyFont="1" applyBorder="1" applyAlignment="1">
      <alignment horizontal="center"/>
    </xf>
    <xf numFmtId="0" fontId="46" fillId="0" borderId="0" xfId="43" applyFont="1" applyBorder="1" applyAlignment="1">
      <alignment horizontal="center" vertical="center"/>
    </xf>
    <xf numFmtId="0" fontId="46" fillId="0" borderId="0" xfId="43" applyFont="1" applyBorder="1" applyAlignment="1">
      <alignment horizontal="center"/>
    </xf>
    <xf numFmtId="0" fontId="38" fillId="0" borderId="16" xfId="43" applyFont="1" applyBorder="1" applyAlignment="1">
      <alignment horizontal="center" vertical="center" wrapText="1"/>
    </xf>
    <xf numFmtId="0" fontId="38" fillId="0" borderId="17" xfId="43" applyFont="1" applyBorder="1" applyAlignment="1">
      <alignment horizontal="center" vertical="center" wrapText="1"/>
    </xf>
    <xf numFmtId="0" fontId="32" fillId="0" borderId="0" xfId="43" applyFont="1" applyAlignment="1">
      <alignment horizontal="center" vertical="center" wrapText="1"/>
    </xf>
    <xf numFmtId="0" fontId="36" fillId="0" borderId="0" xfId="43" applyFont="1" applyAlignment="1">
      <alignment horizontal="center" wrapText="1"/>
    </xf>
    <xf numFmtId="0" fontId="37" fillId="0" borderId="1" xfId="43" applyFont="1" applyBorder="1" applyAlignment="1">
      <alignment horizontal="right" wrapText="1"/>
    </xf>
    <xf numFmtId="0" fontId="34" fillId="0" borderId="13" xfId="43" applyFont="1" applyBorder="1" applyAlignment="1">
      <alignment horizontal="center" vertical="top" wrapText="1"/>
    </xf>
    <xf numFmtId="0" fontId="38" fillId="0" borderId="14" xfId="43" applyFont="1" applyFill="1" applyBorder="1" applyAlignment="1">
      <alignment horizontal="center" vertical="center" wrapText="1"/>
    </xf>
    <xf numFmtId="0" fontId="38" fillId="0" borderId="2" xfId="43" applyFont="1" applyFill="1" applyBorder="1" applyAlignment="1">
      <alignment horizontal="center" vertical="center" wrapText="1"/>
    </xf>
    <xf numFmtId="0" fontId="38" fillId="0" borderId="15" xfId="43" applyFont="1" applyFill="1" applyBorder="1" applyAlignment="1">
      <alignment horizontal="center" vertical="center" wrapText="1"/>
    </xf>
    <xf numFmtId="0" fontId="33" fillId="0" borderId="0" xfId="43" applyFont="1" applyAlignment="1">
      <alignment horizontal="center" vertical="center" wrapText="1"/>
    </xf>
    <xf numFmtId="0" fontId="38" fillId="0" borderId="13" xfId="43" applyFont="1" applyBorder="1" applyAlignment="1">
      <alignment horizontal="center" vertical="top" wrapText="1"/>
    </xf>
    <xf numFmtId="0" fontId="7" fillId="0" borderId="0" xfId="43" applyFont="1" applyAlignment="1">
      <alignment horizontal="center" vertical="center" wrapText="1"/>
    </xf>
    <xf numFmtId="0" fontId="33" fillId="0" borderId="0" xfId="43" applyFont="1" applyFill="1" applyAlignment="1">
      <alignment horizontal="center" vertical="center" wrapText="1"/>
    </xf>
    <xf numFmtId="0" fontId="37" fillId="0" borderId="1" xfId="43" applyFont="1" applyFill="1" applyBorder="1" applyAlignment="1">
      <alignment horizontal="right" wrapText="1"/>
    </xf>
    <xf numFmtId="0" fontId="34" fillId="0" borderId="13" xfId="43" applyFont="1" applyFill="1" applyBorder="1" applyAlignment="1">
      <alignment horizontal="center" vertical="center" wrapText="1"/>
    </xf>
    <xf numFmtId="0" fontId="34" fillId="0" borderId="16" xfId="43" applyFont="1" applyFill="1" applyBorder="1" applyAlignment="1">
      <alignment horizontal="center" vertical="center" wrapText="1"/>
    </xf>
    <xf numFmtId="0" fontId="34" fillId="0" borderId="21" xfId="43" applyFont="1" applyFill="1" applyBorder="1" applyAlignment="1">
      <alignment horizontal="center" vertical="center" wrapText="1"/>
    </xf>
    <xf numFmtId="0" fontId="34" fillId="0" borderId="17" xfId="43" applyFont="1" applyFill="1" applyBorder="1" applyAlignment="1">
      <alignment horizontal="center" vertical="center" wrapText="1"/>
    </xf>
    <xf numFmtId="0" fontId="39" fillId="0" borderId="14" xfId="43" applyFont="1" applyFill="1" applyBorder="1" applyAlignment="1">
      <alignment horizontal="center" vertical="center" wrapText="1"/>
    </xf>
    <xf numFmtId="0" fontId="39" fillId="0" borderId="2" xfId="43" applyFont="1" applyFill="1" applyBorder="1" applyAlignment="1">
      <alignment horizontal="center" vertical="center" wrapText="1"/>
    </xf>
    <xf numFmtId="0" fontId="39" fillId="0" borderId="15" xfId="43" applyFont="1" applyFill="1" applyBorder="1" applyAlignment="1">
      <alignment horizontal="center" vertical="center" wrapText="1"/>
    </xf>
    <xf numFmtId="0" fontId="45" fillId="0" borderId="17" xfId="43" applyFont="1" applyBorder="1" applyAlignment="1">
      <alignment horizontal="center" vertical="center" wrapText="1"/>
    </xf>
    <xf numFmtId="0" fontId="38" fillId="0" borderId="13" xfId="1" applyFont="1" applyBorder="1" applyAlignment="1">
      <alignment horizontal="center" vertical="center" wrapText="1"/>
    </xf>
    <xf numFmtId="0" fontId="33" fillId="0" borderId="0" xfId="1" applyFont="1" applyAlignment="1">
      <alignment horizontal="center" vertical="center" wrapText="1"/>
    </xf>
    <xf numFmtId="0" fontId="36" fillId="0" borderId="0" xfId="1" applyFont="1" applyAlignment="1">
      <alignment horizontal="center" wrapText="1"/>
    </xf>
    <xf numFmtId="0" fontId="37" fillId="0" borderId="1" xfId="1" applyFont="1" applyBorder="1" applyAlignment="1">
      <alignment horizontal="right" wrapText="1"/>
    </xf>
    <xf numFmtId="0" fontId="34" fillId="0" borderId="13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top" wrapText="1"/>
    </xf>
    <xf numFmtId="0" fontId="3" fillId="0" borderId="3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1"/>
    <cellStyle name="Normal 3" xfId="43"/>
    <cellStyle name="Note" xfId="15" builtinId="10" customBuiltin="1"/>
    <cellStyle name="Output" xfId="10" builtinId="21" customBuiltin="1"/>
    <cellStyle name="Title 2" xfId="42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63498</xdr:colOff>
      <xdr:row>1</xdr:row>
      <xdr:rowOff>27214</xdr:rowOff>
    </xdr:from>
    <xdr:to>
      <xdr:col>4</xdr:col>
      <xdr:colOff>631823</xdr:colOff>
      <xdr:row>1</xdr:row>
      <xdr:rowOff>28802</xdr:rowOff>
    </xdr:to>
    <xdr:cxnSp macro="">
      <xdr:nvCxnSpPr>
        <xdr:cNvPr id="2" name="Straight Connector 1"/>
        <xdr:cNvCxnSpPr/>
      </xdr:nvCxnSpPr>
      <xdr:spPr>
        <a:xfrm>
          <a:off x="2539998" y="387047"/>
          <a:ext cx="139382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Layout" topLeftCell="A7" zoomScale="90" zoomScaleNormal="70" zoomScalePageLayoutView="90" workbookViewId="0">
      <selection activeCell="A22" sqref="A22:H22"/>
    </sheetView>
  </sheetViews>
  <sheetFormatPr defaultRowHeight="14.25" x14ac:dyDescent="0.2"/>
  <cols>
    <col min="1" max="5" width="10.625" style="50" customWidth="1"/>
    <col min="6" max="6" width="10.375" style="50" customWidth="1"/>
    <col min="7" max="8" width="11" style="50" customWidth="1"/>
    <col min="9" max="255" width="9" style="50"/>
    <col min="256" max="260" width="10.625" style="50" customWidth="1"/>
    <col min="261" max="261" width="10.375" style="50" customWidth="1"/>
    <col min="262" max="263" width="11" style="50" customWidth="1"/>
    <col min="264" max="264" width="11.25" style="50" customWidth="1"/>
    <col min="265" max="511" width="9" style="50"/>
    <col min="512" max="516" width="10.625" style="50" customWidth="1"/>
    <col min="517" max="517" width="10.375" style="50" customWidth="1"/>
    <col min="518" max="519" width="11" style="50" customWidth="1"/>
    <col min="520" max="520" width="11.25" style="50" customWidth="1"/>
    <col min="521" max="767" width="9" style="50"/>
    <col min="768" max="772" width="10.625" style="50" customWidth="1"/>
    <col min="773" max="773" width="10.375" style="50" customWidth="1"/>
    <col min="774" max="775" width="11" style="50" customWidth="1"/>
    <col min="776" max="776" width="11.25" style="50" customWidth="1"/>
    <col min="777" max="1023" width="9" style="50"/>
    <col min="1024" max="1028" width="10.625" style="50" customWidth="1"/>
    <col min="1029" max="1029" width="10.375" style="50" customWidth="1"/>
    <col min="1030" max="1031" width="11" style="50" customWidth="1"/>
    <col min="1032" max="1032" width="11.25" style="50" customWidth="1"/>
    <col min="1033" max="1279" width="9" style="50"/>
    <col min="1280" max="1284" width="10.625" style="50" customWidth="1"/>
    <col min="1285" max="1285" width="10.375" style="50" customWidth="1"/>
    <col min="1286" max="1287" width="11" style="50" customWidth="1"/>
    <col min="1288" max="1288" width="11.25" style="50" customWidth="1"/>
    <col min="1289" max="1535" width="9" style="50"/>
    <col min="1536" max="1540" width="10.625" style="50" customWidth="1"/>
    <col min="1541" max="1541" width="10.375" style="50" customWidth="1"/>
    <col min="1542" max="1543" width="11" style="50" customWidth="1"/>
    <col min="1544" max="1544" width="11.25" style="50" customWidth="1"/>
    <col min="1545" max="1791" width="9" style="50"/>
    <col min="1792" max="1796" width="10.625" style="50" customWidth="1"/>
    <col min="1797" max="1797" width="10.375" style="50" customWidth="1"/>
    <col min="1798" max="1799" width="11" style="50" customWidth="1"/>
    <col min="1800" max="1800" width="11.25" style="50" customWidth="1"/>
    <col min="1801" max="2047" width="9" style="50"/>
    <col min="2048" max="2052" width="10.625" style="50" customWidth="1"/>
    <col min="2053" max="2053" width="10.375" style="50" customWidth="1"/>
    <col min="2054" max="2055" width="11" style="50" customWidth="1"/>
    <col min="2056" max="2056" width="11.25" style="50" customWidth="1"/>
    <col min="2057" max="2303" width="9" style="50"/>
    <col min="2304" max="2308" width="10.625" style="50" customWidth="1"/>
    <col min="2309" max="2309" width="10.375" style="50" customWidth="1"/>
    <col min="2310" max="2311" width="11" style="50" customWidth="1"/>
    <col min="2312" max="2312" width="11.25" style="50" customWidth="1"/>
    <col min="2313" max="2559" width="9" style="50"/>
    <col min="2560" max="2564" width="10.625" style="50" customWidth="1"/>
    <col min="2565" max="2565" width="10.375" style="50" customWidth="1"/>
    <col min="2566" max="2567" width="11" style="50" customWidth="1"/>
    <col min="2568" max="2568" width="11.25" style="50" customWidth="1"/>
    <col min="2569" max="2815" width="9" style="50"/>
    <col min="2816" max="2820" width="10.625" style="50" customWidth="1"/>
    <col min="2821" max="2821" width="10.375" style="50" customWidth="1"/>
    <col min="2822" max="2823" width="11" style="50" customWidth="1"/>
    <col min="2824" max="2824" width="11.25" style="50" customWidth="1"/>
    <col min="2825" max="3071" width="9" style="50"/>
    <col min="3072" max="3076" width="10.625" style="50" customWidth="1"/>
    <col min="3077" max="3077" width="10.375" style="50" customWidth="1"/>
    <col min="3078" max="3079" width="11" style="50" customWidth="1"/>
    <col min="3080" max="3080" width="11.25" style="50" customWidth="1"/>
    <col min="3081" max="3327" width="9" style="50"/>
    <col min="3328" max="3332" width="10.625" style="50" customWidth="1"/>
    <col min="3333" max="3333" width="10.375" style="50" customWidth="1"/>
    <col min="3334" max="3335" width="11" style="50" customWidth="1"/>
    <col min="3336" max="3336" width="11.25" style="50" customWidth="1"/>
    <col min="3337" max="3583" width="9" style="50"/>
    <col min="3584" max="3588" width="10.625" style="50" customWidth="1"/>
    <col min="3589" max="3589" width="10.375" style="50" customWidth="1"/>
    <col min="3590" max="3591" width="11" style="50" customWidth="1"/>
    <col min="3592" max="3592" width="11.25" style="50" customWidth="1"/>
    <col min="3593" max="3839" width="9" style="50"/>
    <col min="3840" max="3844" width="10.625" style="50" customWidth="1"/>
    <col min="3845" max="3845" width="10.375" style="50" customWidth="1"/>
    <col min="3846" max="3847" width="11" style="50" customWidth="1"/>
    <col min="3848" max="3848" width="11.25" style="50" customWidth="1"/>
    <col min="3849" max="4095" width="9" style="50"/>
    <col min="4096" max="4100" width="10.625" style="50" customWidth="1"/>
    <col min="4101" max="4101" width="10.375" style="50" customWidth="1"/>
    <col min="4102" max="4103" width="11" style="50" customWidth="1"/>
    <col min="4104" max="4104" width="11.25" style="50" customWidth="1"/>
    <col min="4105" max="4351" width="9" style="50"/>
    <col min="4352" max="4356" width="10.625" style="50" customWidth="1"/>
    <col min="4357" max="4357" width="10.375" style="50" customWidth="1"/>
    <col min="4358" max="4359" width="11" style="50" customWidth="1"/>
    <col min="4360" max="4360" width="11.25" style="50" customWidth="1"/>
    <col min="4361" max="4607" width="9" style="50"/>
    <col min="4608" max="4612" width="10.625" style="50" customWidth="1"/>
    <col min="4613" max="4613" width="10.375" style="50" customWidth="1"/>
    <col min="4614" max="4615" width="11" style="50" customWidth="1"/>
    <col min="4616" max="4616" width="11.25" style="50" customWidth="1"/>
    <col min="4617" max="4863" width="9" style="50"/>
    <col min="4864" max="4868" width="10.625" style="50" customWidth="1"/>
    <col min="4869" max="4869" width="10.375" style="50" customWidth="1"/>
    <col min="4870" max="4871" width="11" style="50" customWidth="1"/>
    <col min="4872" max="4872" width="11.25" style="50" customWidth="1"/>
    <col min="4873" max="5119" width="9" style="50"/>
    <col min="5120" max="5124" width="10.625" style="50" customWidth="1"/>
    <col min="5125" max="5125" width="10.375" style="50" customWidth="1"/>
    <col min="5126" max="5127" width="11" style="50" customWidth="1"/>
    <col min="5128" max="5128" width="11.25" style="50" customWidth="1"/>
    <col min="5129" max="5375" width="9" style="50"/>
    <col min="5376" max="5380" width="10.625" style="50" customWidth="1"/>
    <col min="5381" max="5381" width="10.375" style="50" customWidth="1"/>
    <col min="5382" max="5383" width="11" style="50" customWidth="1"/>
    <col min="5384" max="5384" width="11.25" style="50" customWidth="1"/>
    <col min="5385" max="5631" width="9" style="50"/>
    <col min="5632" max="5636" width="10.625" style="50" customWidth="1"/>
    <col min="5637" max="5637" width="10.375" style="50" customWidth="1"/>
    <col min="5638" max="5639" width="11" style="50" customWidth="1"/>
    <col min="5640" max="5640" width="11.25" style="50" customWidth="1"/>
    <col min="5641" max="5887" width="9" style="50"/>
    <col min="5888" max="5892" width="10.625" style="50" customWidth="1"/>
    <col min="5893" max="5893" width="10.375" style="50" customWidth="1"/>
    <col min="5894" max="5895" width="11" style="50" customWidth="1"/>
    <col min="5896" max="5896" width="11.25" style="50" customWidth="1"/>
    <col min="5897" max="6143" width="9" style="50"/>
    <col min="6144" max="6148" width="10.625" style="50" customWidth="1"/>
    <col min="6149" max="6149" width="10.375" style="50" customWidth="1"/>
    <col min="6150" max="6151" width="11" style="50" customWidth="1"/>
    <col min="6152" max="6152" width="11.25" style="50" customWidth="1"/>
    <col min="6153" max="6399" width="9" style="50"/>
    <col min="6400" max="6404" width="10.625" style="50" customWidth="1"/>
    <col min="6405" max="6405" width="10.375" style="50" customWidth="1"/>
    <col min="6406" max="6407" width="11" style="50" customWidth="1"/>
    <col min="6408" max="6408" width="11.25" style="50" customWidth="1"/>
    <col min="6409" max="6655" width="9" style="50"/>
    <col min="6656" max="6660" width="10.625" style="50" customWidth="1"/>
    <col min="6661" max="6661" width="10.375" style="50" customWidth="1"/>
    <col min="6662" max="6663" width="11" style="50" customWidth="1"/>
    <col min="6664" max="6664" width="11.25" style="50" customWidth="1"/>
    <col min="6665" max="6911" width="9" style="50"/>
    <col min="6912" max="6916" width="10.625" style="50" customWidth="1"/>
    <col min="6917" max="6917" width="10.375" style="50" customWidth="1"/>
    <col min="6918" max="6919" width="11" style="50" customWidth="1"/>
    <col min="6920" max="6920" width="11.25" style="50" customWidth="1"/>
    <col min="6921" max="7167" width="9" style="50"/>
    <col min="7168" max="7172" width="10.625" style="50" customWidth="1"/>
    <col min="7173" max="7173" width="10.375" style="50" customWidth="1"/>
    <col min="7174" max="7175" width="11" style="50" customWidth="1"/>
    <col min="7176" max="7176" width="11.25" style="50" customWidth="1"/>
    <col min="7177" max="7423" width="9" style="50"/>
    <col min="7424" max="7428" width="10.625" style="50" customWidth="1"/>
    <col min="7429" max="7429" width="10.375" style="50" customWidth="1"/>
    <col min="7430" max="7431" width="11" style="50" customWidth="1"/>
    <col min="7432" max="7432" width="11.25" style="50" customWidth="1"/>
    <col min="7433" max="7679" width="9" style="50"/>
    <col min="7680" max="7684" width="10.625" style="50" customWidth="1"/>
    <col min="7685" max="7685" width="10.375" style="50" customWidth="1"/>
    <col min="7686" max="7687" width="11" style="50" customWidth="1"/>
    <col min="7688" max="7688" width="11.25" style="50" customWidth="1"/>
    <col min="7689" max="7935" width="9" style="50"/>
    <col min="7936" max="7940" width="10.625" style="50" customWidth="1"/>
    <col min="7941" max="7941" width="10.375" style="50" customWidth="1"/>
    <col min="7942" max="7943" width="11" style="50" customWidth="1"/>
    <col min="7944" max="7944" width="11.25" style="50" customWidth="1"/>
    <col min="7945" max="8191" width="9" style="50"/>
    <col min="8192" max="8196" width="10.625" style="50" customWidth="1"/>
    <col min="8197" max="8197" width="10.375" style="50" customWidth="1"/>
    <col min="8198" max="8199" width="11" style="50" customWidth="1"/>
    <col min="8200" max="8200" width="11.25" style="50" customWidth="1"/>
    <col min="8201" max="8447" width="9" style="50"/>
    <col min="8448" max="8452" width="10.625" style="50" customWidth="1"/>
    <col min="8453" max="8453" width="10.375" style="50" customWidth="1"/>
    <col min="8454" max="8455" width="11" style="50" customWidth="1"/>
    <col min="8456" max="8456" width="11.25" style="50" customWidth="1"/>
    <col min="8457" max="8703" width="9" style="50"/>
    <col min="8704" max="8708" width="10.625" style="50" customWidth="1"/>
    <col min="8709" max="8709" width="10.375" style="50" customWidth="1"/>
    <col min="8710" max="8711" width="11" style="50" customWidth="1"/>
    <col min="8712" max="8712" width="11.25" style="50" customWidth="1"/>
    <col min="8713" max="8959" width="9" style="50"/>
    <col min="8960" max="8964" width="10.625" style="50" customWidth="1"/>
    <col min="8965" max="8965" width="10.375" style="50" customWidth="1"/>
    <col min="8966" max="8967" width="11" style="50" customWidth="1"/>
    <col min="8968" max="8968" width="11.25" style="50" customWidth="1"/>
    <col min="8969" max="9215" width="9" style="50"/>
    <col min="9216" max="9220" width="10.625" style="50" customWidth="1"/>
    <col min="9221" max="9221" width="10.375" style="50" customWidth="1"/>
    <col min="9222" max="9223" width="11" style="50" customWidth="1"/>
    <col min="9224" max="9224" width="11.25" style="50" customWidth="1"/>
    <col min="9225" max="9471" width="9" style="50"/>
    <col min="9472" max="9476" width="10.625" style="50" customWidth="1"/>
    <col min="9477" max="9477" width="10.375" style="50" customWidth="1"/>
    <col min="9478" max="9479" width="11" style="50" customWidth="1"/>
    <col min="9480" max="9480" width="11.25" style="50" customWidth="1"/>
    <col min="9481" max="9727" width="9" style="50"/>
    <col min="9728" max="9732" width="10.625" style="50" customWidth="1"/>
    <col min="9733" max="9733" width="10.375" style="50" customWidth="1"/>
    <col min="9734" max="9735" width="11" style="50" customWidth="1"/>
    <col min="9736" max="9736" width="11.25" style="50" customWidth="1"/>
    <col min="9737" max="9983" width="9" style="50"/>
    <col min="9984" max="9988" width="10.625" style="50" customWidth="1"/>
    <col min="9989" max="9989" width="10.375" style="50" customWidth="1"/>
    <col min="9990" max="9991" width="11" style="50" customWidth="1"/>
    <col min="9992" max="9992" width="11.25" style="50" customWidth="1"/>
    <col min="9993" max="10239" width="9" style="50"/>
    <col min="10240" max="10244" width="10.625" style="50" customWidth="1"/>
    <col min="10245" max="10245" width="10.375" style="50" customWidth="1"/>
    <col min="10246" max="10247" width="11" style="50" customWidth="1"/>
    <col min="10248" max="10248" width="11.25" style="50" customWidth="1"/>
    <col min="10249" max="10495" width="9" style="50"/>
    <col min="10496" max="10500" width="10.625" style="50" customWidth="1"/>
    <col min="10501" max="10501" width="10.375" style="50" customWidth="1"/>
    <col min="10502" max="10503" width="11" style="50" customWidth="1"/>
    <col min="10504" max="10504" width="11.25" style="50" customWidth="1"/>
    <col min="10505" max="10751" width="9" style="50"/>
    <col min="10752" max="10756" width="10.625" style="50" customWidth="1"/>
    <col min="10757" max="10757" width="10.375" style="50" customWidth="1"/>
    <col min="10758" max="10759" width="11" style="50" customWidth="1"/>
    <col min="10760" max="10760" width="11.25" style="50" customWidth="1"/>
    <col min="10761" max="11007" width="9" style="50"/>
    <col min="11008" max="11012" width="10.625" style="50" customWidth="1"/>
    <col min="11013" max="11013" width="10.375" style="50" customWidth="1"/>
    <col min="11014" max="11015" width="11" style="50" customWidth="1"/>
    <col min="11016" max="11016" width="11.25" style="50" customWidth="1"/>
    <col min="11017" max="11263" width="9" style="50"/>
    <col min="11264" max="11268" width="10.625" style="50" customWidth="1"/>
    <col min="11269" max="11269" width="10.375" style="50" customWidth="1"/>
    <col min="11270" max="11271" width="11" style="50" customWidth="1"/>
    <col min="11272" max="11272" width="11.25" style="50" customWidth="1"/>
    <col min="11273" max="11519" width="9" style="50"/>
    <col min="11520" max="11524" width="10.625" style="50" customWidth="1"/>
    <col min="11525" max="11525" width="10.375" style="50" customWidth="1"/>
    <col min="11526" max="11527" width="11" style="50" customWidth="1"/>
    <col min="11528" max="11528" width="11.25" style="50" customWidth="1"/>
    <col min="11529" max="11775" width="9" style="50"/>
    <col min="11776" max="11780" width="10.625" style="50" customWidth="1"/>
    <col min="11781" max="11781" width="10.375" style="50" customWidth="1"/>
    <col min="11782" max="11783" width="11" style="50" customWidth="1"/>
    <col min="11784" max="11784" width="11.25" style="50" customWidth="1"/>
    <col min="11785" max="12031" width="9" style="50"/>
    <col min="12032" max="12036" width="10.625" style="50" customWidth="1"/>
    <col min="12037" max="12037" width="10.375" style="50" customWidth="1"/>
    <col min="12038" max="12039" width="11" style="50" customWidth="1"/>
    <col min="12040" max="12040" width="11.25" style="50" customWidth="1"/>
    <col min="12041" max="12287" width="9" style="50"/>
    <col min="12288" max="12292" width="10.625" style="50" customWidth="1"/>
    <col min="12293" max="12293" width="10.375" style="50" customWidth="1"/>
    <col min="12294" max="12295" width="11" style="50" customWidth="1"/>
    <col min="12296" max="12296" width="11.25" style="50" customWidth="1"/>
    <col min="12297" max="12543" width="9" style="50"/>
    <col min="12544" max="12548" width="10.625" style="50" customWidth="1"/>
    <col min="12549" max="12549" width="10.375" style="50" customWidth="1"/>
    <col min="12550" max="12551" width="11" style="50" customWidth="1"/>
    <col min="12552" max="12552" width="11.25" style="50" customWidth="1"/>
    <col min="12553" max="12799" width="9" style="50"/>
    <col min="12800" max="12804" width="10.625" style="50" customWidth="1"/>
    <col min="12805" max="12805" width="10.375" style="50" customWidth="1"/>
    <col min="12806" max="12807" width="11" style="50" customWidth="1"/>
    <col min="12808" max="12808" width="11.25" style="50" customWidth="1"/>
    <col min="12809" max="13055" width="9" style="50"/>
    <col min="13056" max="13060" width="10.625" style="50" customWidth="1"/>
    <col min="13061" max="13061" width="10.375" style="50" customWidth="1"/>
    <col min="13062" max="13063" width="11" style="50" customWidth="1"/>
    <col min="13064" max="13064" width="11.25" style="50" customWidth="1"/>
    <col min="13065" max="13311" width="9" style="50"/>
    <col min="13312" max="13316" width="10.625" style="50" customWidth="1"/>
    <col min="13317" max="13317" width="10.375" style="50" customWidth="1"/>
    <col min="13318" max="13319" width="11" style="50" customWidth="1"/>
    <col min="13320" max="13320" width="11.25" style="50" customWidth="1"/>
    <col min="13321" max="13567" width="9" style="50"/>
    <col min="13568" max="13572" width="10.625" style="50" customWidth="1"/>
    <col min="13573" max="13573" width="10.375" style="50" customWidth="1"/>
    <col min="13574" max="13575" width="11" style="50" customWidth="1"/>
    <col min="13576" max="13576" width="11.25" style="50" customWidth="1"/>
    <col min="13577" max="13823" width="9" style="50"/>
    <col min="13824" max="13828" width="10.625" style="50" customWidth="1"/>
    <col min="13829" max="13829" width="10.375" style="50" customWidth="1"/>
    <col min="13830" max="13831" width="11" style="50" customWidth="1"/>
    <col min="13832" max="13832" width="11.25" style="50" customWidth="1"/>
    <col min="13833" max="14079" width="9" style="50"/>
    <col min="14080" max="14084" width="10.625" style="50" customWidth="1"/>
    <col min="14085" max="14085" width="10.375" style="50" customWidth="1"/>
    <col min="14086" max="14087" width="11" style="50" customWidth="1"/>
    <col min="14088" max="14088" width="11.25" style="50" customWidth="1"/>
    <col min="14089" max="14335" width="9" style="50"/>
    <col min="14336" max="14340" width="10.625" style="50" customWidth="1"/>
    <col min="14341" max="14341" width="10.375" style="50" customWidth="1"/>
    <col min="14342" max="14343" width="11" style="50" customWidth="1"/>
    <col min="14344" max="14344" width="11.25" style="50" customWidth="1"/>
    <col min="14345" max="14591" width="9" style="50"/>
    <col min="14592" max="14596" width="10.625" style="50" customWidth="1"/>
    <col min="14597" max="14597" width="10.375" style="50" customWidth="1"/>
    <col min="14598" max="14599" width="11" style="50" customWidth="1"/>
    <col min="14600" max="14600" width="11.25" style="50" customWidth="1"/>
    <col min="14601" max="14847" width="9" style="50"/>
    <col min="14848" max="14852" width="10.625" style="50" customWidth="1"/>
    <col min="14853" max="14853" width="10.375" style="50" customWidth="1"/>
    <col min="14854" max="14855" width="11" style="50" customWidth="1"/>
    <col min="14856" max="14856" width="11.25" style="50" customWidth="1"/>
    <col min="14857" max="15103" width="9" style="50"/>
    <col min="15104" max="15108" width="10.625" style="50" customWidth="1"/>
    <col min="15109" max="15109" width="10.375" style="50" customWidth="1"/>
    <col min="15110" max="15111" width="11" style="50" customWidth="1"/>
    <col min="15112" max="15112" width="11.25" style="50" customWidth="1"/>
    <col min="15113" max="15359" width="9" style="50"/>
    <col min="15360" max="15364" width="10.625" style="50" customWidth="1"/>
    <col min="15365" max="15365" width="10.375" style="50" customWidth="1"/>
    <col min="15366" max="15367" width="11" style="50" customWidth="1"/>
    <col min="15368" max="15368" width="11.25" style="50" customWidth="1"/>
    <col min="15369" max="15615" width="9" style="50"/>
    <col min="15616" max="15620" width="10.625" style="50" customWidth="1"/>
    <col min="15621" max="15621" width="10.375" style="50" customWidth="1"/>
    <col min="15622" max="15623" width="11" style="50" customWidth="1"/>
    <col min="15624" max="15624" width="11.25" style="50" customWidth="1"/>
    <col min="15625" max="15871" width="9" style="50"/>
    <col min="15872" max="15876" width="10.625" style="50" customWidth="1"/>
    <col min="15877" max="15877" width="10.375" style="50" customWidth="1"/>
    <col min="15878" max="15879" width="11" style="50" customWidth="1"/>
    <col min="15880" max="15880" width="11.25" style="50" customWidth="1"/>
    <col min="15881" max="16127" width="9" style="50"/>
    <col min="16128" max="16132" width="10.625" style="50" customWidth="1"/>
    <col min="16133" max="16133" width="10.375" style="50" customWidth="1"/>
    <col min="16134" max="16135" width="11" style="50" customWidth="1"/>
    <col min="16136" max="16136" width="11.25" style="50" customWidth="1"/>
    <col min="16137" max="16384" width="9" style="50"/>
  </cols>
  <sheetData>
    <row r="1" spans="1:8" ht="28.5" customHeight="1" x14ac:dyDescent="0.3">
      <c r="A1" s="110" t="s">
        <v>66</v>
      </c>
      <c r="B1" s="110"/>
      <c r="C1" s="110"/>
      <c r="D1" s="110"/>
      <c r="E1" s="110"/>
      <c r="F1" s="110"/>
      <c r="G1" s="110"/>
      <c r="H1" s="110"/>
    </row>
    <row r="2" spans="1:8" ht="14.25" customHeight="1" x14ac:dyDescent="0.3">
      <c r="A2" s="51"/>
      <c r="B2" s="51"/>
      <c r="C2" s="51"/>
      <c r="D2" s="51"/>
      <c r="E2" s="51"/>
      <c r="F2" s="51"/>
      <c r="G2" s="51"/>
      <c r="H2" s="51"/>
    </row>
    <row r="3" spans="1:8" ht="14.25" customHeight="1" x14ac:dyDescent="0.3">
      <c r="A3" s="51"/>
      <c r="B3" s="51"/>
      <c r="C3" s="51"/>
      <c r="D3" s="51"/>
      <c r="E3" s="51"/>
      <c r="F3" s="51"/>
      <c r="G3" s="51"/>
      <c r="H3" s="51"/>
    </row>
    <row r="4" spans="1:8" ht="14.25" customHeight="1" x14ac:dyDescent="0.3">
      <c r="A4" s="51"/>
      <c r="B4" s="51"/>
      <c r="C4" s="51"/>
      <c r="D4" s="51"/>
      <c r="E4" s="51"/>
      <c r="F4" s="51"/>
      <c r="G4" s="51"/>
      <c r="H4" s="51"/>
    </row>
    <row r="5" spans="1:8" ht="14.25" customHeight="1" x14ac:dyDescent="0.3">
      <c r="A5" s="51"/>
      <c r="B5" s="51"/>
      <c r="C5" s="51"/>
      <c r="D5" s="51"/>
      <c r="E5" s="51"/>
      <c r="F5" s="51"/>
      <c r="G5" s="51"/>
      <c r="H5" s="51"/>
    </row>
    <row r="6" spans="1:8" ht="14.25" customHeight="1" x14ac:dyDescent="0.3">
      <c r="A6" s="51"/>
      <c r="B6" s="51"/>
      <c r="C6" s="51"/>
      <c r="D6" s="51"/>
      <c r="E6" s="51"/>
      <c r="F6" s="51"/>
      <c r="G6" s="51"/>
      <c r="H6" s="51"/>
    </row>
    <row r="7" spans="1:8" ht="14.25" customHeight="1" x14ac:dyDescent="0.3">
      <c r="A7" s="51"/>
      <c r="B7" s="51"/>
      <c r="C7" s="51"/>
      <c r="D7" s="51"/>
      <c r="E7" s="51"/>
      <c r="F7" s="51"/>
      <c r="G7" s="51"/>
      <c r="H7" s="51"/>
    </row>
    <row r="8" spans="1:8" ht="14.25" customHeight="1" x14ac:dyDescent="0.3">
      <c r="A8" s="51"/>
      <c r="B8" s="51"/>
      <c r="C8" s="51"/>
      <c r="D8" s="51"/>
      <c r="E8" s="51"/>
      <c r="F8" s="51"/>
      <c r="G8" s="51"/>
      <c r="H8" s="51"/>
    </row>
    <row r="9" spans="1:8" ht="14.25" customHeight="1" x14ac:dyDescent="0.3">
      <c r="A9" s="51"/>
      <c r="B9" s="51"/>
      <c r="C9" s="51"/>
      <c r="D9" s="51"/>
      <c r="E9" s="51"/>
      <c r="F9" s="51"/>
      <c r="G9" s="51"/>
      <c r="H9" s="51"/>
    </row>
    <row r="10" spans="1:8" ht="14.25" customHeight="1" x14ac:dyDescent="0.3">
      <c r="A10" s="51"/>
      <c r="B10" s="51"/>
      <c r="C10" s="51"/>
      <c r="D10" s="51"/>
      <c r="E10" s="51"/>
      <c r="F10" s="51"/>
      <c r="G10" s="51"/>
      <c r="H10" s="51"/>
    </row>
    <row r="11" spans="1:8" ht="14.25" customHeight="1" x14ac:dyDescent="0.3">
      <c r="A11" s="51"/>
      <c r="B11" s="51"/>
      <c r="C11" s="51"/>
      <c r="D11" s="51"/>
      <c r="E11" s="51"/>
      <c r="F11" s="51"/>
      <c r="G11" s="51"/>
      <c r="H11" s="51"/>
    </row>
    <row r="12" spans="1:8" ht="14.25" customHeight="1" x14ac:dyDescent="0.3">
      <c r="A12" s="51"/>
      <c r="B12" s="51"/>
      <c r="C12" s="51"/>
      <c r="D12" s="51"/>
      <c r="E12" s="51"/>
      <c r="F12" s="51"/>
      <c r="G12" s="51"/>
      <c r="H12" s="51"/>
    </row>
    <row r="13" spans="1:8" ht="14.25" customHeight="1" x14ac:dyDescent="0.3">
      <c r="A13" s="51"/>
      <c r="B13" s="51"/>
      <c r="C13" s="51"/>
      <c r="D13" s="51"/>
      <c r="E13" s="51"/>
      <c r="F13" s="51"/>
      <c r="G13" s="51"/>
      <c r="H13" s="51"/>
    </row>
    <row r="14" spans="1:8" ht="14.25" customHeight="1" x14ac:dyDescent="0.3">
      <c r="A14" s="51"/>
      <c r="B14" s="51"/>
      <c r="C14" s="51"/>
      <c r="D14" s="51"/>
      <c r="E14" s="51"/>
      <c r="F14" s="51"/>
      <c r="G14" s="51"/>
      <c r="H14" s="51"/>
    </row>
    <row r="15" spans="1:8" ht="14.25" customHeight="1" x14ac:dyDescent="0.3">
      <c r="A15" s="51"/>
      <c r="B15" s="51"/>
      <c r="C15" s="51"/>
      <c r="D15" s="51"/>
      <c r="E15" s="51"/>
      <c r="F15" s="51"/>
      <c r="G15" s="51"/>
      <c r="H15" s="51"/>
    </row>
    <row r="16" spans="1:8" ht="14.25" customHeight="1" x14ac:dyDescent="0.3">
      <c r="A16" s="51"/>
      <c r="B16" s="51"/>
      <c r="C16" s="51"/>
      <c r="D16" s="51"/>
      <c r="E16" s="51"/>
      <c r="F16" s="51"/>
      <c r="G16" s="51"/>
      <c r="H16" s="51"/>
    </row>
    <row r="17" spans="1:8" ht="14.25" customHeight="1" x14ac:dyDescent="0.3">
      <c r="A17" s="51"/>
      <c r="B17" s="51"/>
      <c r="C17" s="51"/>
      <c r="D17" s="51"/>
      <c r="E17" s="51"/>
      <c r="F17" s="51"/>
      <c r="G17" s="51"/>
      <c r="H17" s="51"/>
    </row>
    <row r="18" spans="1:8" ht="14.25" customHeight="1" x14ac:dyDescent="0.3">
      <c r="A18" s="51"/>
      <c r="B18" s="51"/>
      <c r="C18" s="51"/>
      <c r="D18" s="51"/>
      <c r="E18" s="51"/>
      <c r="F18" s="51"/>
      <c r="G18" s="51"/>
      <c r="H18" s="51"/>
    </row>
    <row r="19" spans="1:8" ht="28.5" customHeight="1" x14ac:dyDescent="0.2">
      <c r="A19" s="111" t="s">
        <v>67</v>
      </c>
      <c r="B19" s="111"/>
      <c r="C19" s="111"/>
      <c r="D19" s="111"/>
      <c r="E19" s="111"/>
      <c r="F19" s="111"/>
      <c r="G19" s="111"/>
      <c r="H19" s="111"/>
    </row>
    <row r="20" spans="1:8" ht="28.5" customHeight="1" x14ac:dyDescent="0.2">
      <c r="A20" s="111" t="s">
        <v>68</v>
      </c>
      <c r="B20" s="111"/>
      <c r="C20" s="111"/>
      <c r="D20" s="111"/>
      <c r="E20" s="111"/>
      <c r="F20" s="111"/>
      <c r="G20" s="111"/>
      <c r="H20" s="111"/>
    </row>
    <row r="21" spans="1:8" ht="28.5" customHeight="1" x14ac:dyDescent="0.2">
      <c r="A21" s="111" t="s">
        <v>181</v>
      </c>
      <c r="B21" s="111"/>
      <c r="C21" s="111"/>
      <c r="D21" s="111"/>
      <c r="E21" s="111"/>
      <c r="F21" s="111"/>
      <c r="G21" s="111"/>
      <c r="H21" s="111"/>
    </row>
    <row r="22" spans="1:8" ht="28.5" customHeight="1" x14ac:dyDescent="0.2">
      <c r="A22" s="111" t="s">
        <v>69</v>
      </c>
      <c r="B22" s="111"/>
      <c r="C22" s="111"/>
      <c r="D22" s="111"/>
      <c r="E22" s="111"/>
      <c r="F22" s="111"/>
      <c r="G22" s="111"/>
      <c r="H22" s="111"/>
    </row>
    <row r="23" spans="1:8" ht="14.25" customHeight="1" x14ac:dyDescent="0.3">
      <c r="A23" s="51"/>
      <c r="B23" s="51"/>
      <c r="C23" s="51"/>
      <c r="D23" s="51"/>
      <c r="E23" s="51"/>
      <c r="F23" s="51"/>
      <c r="G23" s="51"/>
      <c r="H23" s="51"/>
    </row>
    <row r="24" spans="1:8" ht="14.25" customHeight="1" x14ac:dyDescent="0.2">
      <c r="A24" s="52"/>
      <c r="B24" s="52"/>
      <c r="C24" s="52"/>
      <c r="D24" s="52"/>
      <c r="E24" s="52"/>
      <c r="F24" s="52"/>
      <c r="G24" s="52"/>
      <c r="H24" s="52"/>
    </row>
    <row r="25" spans="1:8" ht="14.25" customHeight="1" x14ac:dyDescent="0.2">
      <c r="A25" s="52"/>
      <c r="B25" s="52"/>
      <c r="C25" s="52"/>
      <c r="D25" s="52"/>
      <c r="E25" s="52"/>
      <c r="F25" s="52"/>
      <c r="G25" s="52"/>
      <c r="H25" s="52"/>
    </row>
    <row r="26" spans="1:8" ht="14.25" customHeight="1" x14ac:dyDescent="0.2">
      <c r="A26" s="52"/>
      <c r="B26" s="52"/>
      <c r="C26" s="52"/>
      <c r="D26" s="52"/>
      <c r="E26" s="52"/>
      <c r="F26" s="52"/>
      <c r="G26" s="52"/>
      <c r="H26" s="52"/>
    </row>
    <row r="27" spans="1:8" ht="17.25" customHeight="1" x14ac:dyDescent="0.2">
      <c r="A27" s="52"/>
      <c r="B27" s="52"/>
      <c r="C27" s="52"/>
      <c r="D27" s="52"/>
      <c r="E27" s="52"/>
      <c r="F27" s="52"/>
      <c r="G27" s="52"/>
      <c r="H27" s="52"/>
    </row>
    <row r="28" spans="1:8" ht="14.25" customHeight="1" x14ac:dyDescent="0.2">
      <c r="A28" s="52"/>
      <c r="B28" s="52"/>
      <c r="C28" s="52"/>
      <c r="D28" s="52"/>
      <c r="E28" s="52"/>
      <c r="F28" s="52"/>
      <c r="G28" s="52"/>
      <c r="H28" s="52"/>
    </row>
    <row r="29" spans="1:8" ht="14.25" customHeight="1" x14ac:dyDescent="0.2">
      <c r="A29" s="52"/>
      <c r="B29" s="52"/>
      <c r="C29" s="52"/>
      <c r="D29" s="52"/>
      <c r="E29" s="52"/>
      <c r="F29" s="52"/>
      <c r="G29" s="52"/>
      <c r="H29" s="52"/>
    </row>
    <row r="30" spans="1:8" ht="14.25" customHeight="1" x14ac:dyDescent="0.2">
      <c r="A30" s="52"/>
      <c r="B30" s="52"/>
      <c r="C30" s="52"/>
      <c r="D30" s="52"/>
      <c r="E30" s="52"/>
      <c r="F30" s="52"/>
      <c r="G30" s="52"/>
      <c r="H30" s="52"/>
    </row>
    <row r="31" spans="1:8" ht="14.25" customHeight="1" x14ac:dyDescent="0.2">
      <c r="A31" s="52"/>
      <c r="B31" s="52"/>
      <c r="C31" s="52"/>
      <c r="D31" s="52"/>
      <c r="E31" s="52"/>
      <c r="F31" s="52"/>
      <c r="G31" s="52"/>
      <c r="H31" s="52"/>
    </row>
    <row r="32" spans="1:8" ht="14.25" customHeight="1" x14ac:dyDescent="0.2">
      <c r="A32" s="52"/>
      <c r="B32" s="52"/>
      <c r="C32" s="52"/>
      <c r="D32" s="52"/>
      <c r="E32" s="52"/>
      <c r="F32" s="52"/>
      <c r="G32" s="52"/>
      <c r="H32" s="52"/>
    </row>
    <row r="33" spans="1:8" ht="14.25" customHeight="1" x14ac:dyDescent="0.2">
      <c r="A33" s="52"/>
      <c r="B33" s="52"/>
      <c r="C33" s="52"/>
      <c r="D33" s="52"/>
      <c r="E33" s="52"/>
      <c r="F33" s="52"/>
      <c r="G33" s="52"/>
      <c r="H33" s="52"/>
    </row>
    <row r="34" spans="1:8" ht="14.25" customHeight="1" x14ac:dyDescent="0.2">
      <c r="A34" s="52"/>
      <c r="B34" s="52"/>
      <c r="C34" s="52"/>
      <c r="D34" s="52"/>
      <c r="E34" s="52"/>
      <c r="F34" s="52"/>
      <c r="G34" s="52"/>
      <c r="H34" s="52"/>
    </row>
    <row r="35" spans="1:8" ht="14.25" customHeight="1" x14ac:dyDescent="0.2">
      <c r="A35" s="52"/>
      <c r="B35" s="52"/>
      <c r="C35" s="52"/>
      <c r="D35" s="52"/>
      <c r="E35" s="52"/>
      <c r="F35" s="52"/>
      <c r="G35" s="52"/>
      <c r="H35" s="52"/>
    </row>
    <row r="36" spans="1:8" ht="14.25" customHeight="1" x14ac:dyDescent="0.2">
      <c r="A36" s="52"/>
      <c r="B36" s="52"/>
      <c r="C36" s="52"/>
      <c r="D36" s="52"/>
      <c r="E36" s="52"/>
      <c r="F36" s="52"/>
      <c r="G36" s="52"/>
      <c r="H36" s="52"/>
    </row>
    <row r="37" spans="1:8" ht="14.25" customHeight="1" x14ac:dyDescent="0.2">
      <c r="A37" s="52"/>
      <c r="B37" s="52"/>
      <c r="C37" s="52"/>
      <c r="D37" s="52"/>
      <c r="E37" s="52"/>
      <c r="F37" s="52"/>
      <c r="G37" s="52"/>
      <c r="H37" s="52"/>
    </row>
    <row r="38" spans="1:8" ht="14.25" customHeight="1" x14ac:dyDescent="0.2">
      <c r="A38" s="52"/>
      <c r="B38" s="52"/>
      <c r="C38" s="52"/>
      <c r="D38" s="52"/>
      <c r="E38" s="52"/>
      <c r="F38" s="52"/>
      <c r="G38" s="52"/>
      <c r="H38" s="52"/>
    </row>
    <row r="39" spans="1:8" ht="14.25" customHeight="1" x14ac:dyDescent="0.2">
      <c r="A39" s="52"/>
      <c r="B39" s="52"/>
      <c r="C39" s="52"/>
      <c r="D39" s="52"/>
      <c r="E39" s="52"/>
      <c r="F39" s="52"/>
      <c r="G39" s="52"/>
      <c r="H39" s="52"/>
    </row>
    <row r="40" spans="1:8" ht="14.25" customHeight="1" x14ac:dyDescent="0.2">
      <c r="A40" s="52"/>
      <c r="B40" s="52"/>
      <c r="C40" s="52"/>
      <c r="D40" s="52"/>
      <c r="E40" s="52"/>
      <c r="F40" s="52"/>
      <c r="G40" s="52"/>
      <c r="H40" s="52"/>
    </row>
    <row r="41" spans="1:8" ht="14.25" customHeight="1" x14ac:dyDescent="0.2">
      <c r="A41" s="52"/>
      <c r="B41" s="52"/>
      <c r="C41" s="52"/>
      <c r="D41" s="52"/>
      <c r="E41" s="52"/>
      <c r="F41" s="52"/>
      <c r="G41" s="52"/>
      <c r="H41" s="52"/>
    </row>
    <row r="42" spans="1:8" ht="14.25" customHeight="1" x14ac:dyDescent="0.2">
      <c r="A42" s="52"/>
      <c r="B42" s="52"/>
      <c r="C42" s="52"/>
      <c r="D42" s="52"/>
      <c r="E42" s="52"/>
      <c r="F42" s="52"/>
      <c r="G42" s="52"/>
      <c r="H42" s="52"/>
    </row>
    <row r="43" spans="1:8" ht="14.25" customHeight="1" x14ac:dyDescent="0.2">
      <c r="A43" s="52"/>
      <c r="B43" s="52"/>
      <c r="C43" s="52"/>
      <c r="D43" s="52"/>
      <c r="E43" s="52"/>
      <c r="F43" s="52"/>
      <c r="G43" s="52"/>
      <c r="H43" s="52"/>
    </row>
    <row r="44" spans="1:8" ht="14.25" customHeight="1" x14ac:dyDescent="0.2">
      <c r="A44" s="52"/>
      <c r="B44" s="52"/>
      <c r="C44" s="52"/>
      <c r="D44" s="52"/>
      <c r="E44" s="52"/>
      <c r="F44" s="52"/>
      <c r="G44" s="52"/>
      <c r="H44" s="52"/>
    </row>
    <row r="45" spans="1:8" ht="14.25" customHeight="1" x14ac:dyDescent="0.2">
      <c r="A45" s="52"/>
      <c r="B45" s="52"/>
      <c r="C45" s="52"/>
      <c r="D45" s="52"/>
      <c r="E45" s="52"/>
      <c r="F45" s="52"/>
      <c r="G45" s="52"/>
      <c r="H45" s="52"/>
    </row>
    <row r="46" spans="1:8" ht="14.25" customHeight="1" x14ac:dyDescent="0.2">
      <c r="A46" s="52"/>
      <c r="B46" s="52"/>
      <c r="C46" s="52"/>
      <c r="D46" s="52"/>
      <c r="E46" s="52"/>
      <c r="F46" s="52"/>
      <c r="G46" s="52"/>
      <c r="H46" s="52"/>
    </row>
    <row r="47" spans="1:8" x14ac:dyDescent="0.2">
      <c r="A47" s="52"/>
      <c r="B47" s="52"/>
      <c r="C47" s="52"/>
      <c r="D47" s="52"/>
      <c r="E47" s="52"/>
      <c r="F47" s="52"/>
      <c r="G47" s="52"/>
      <c r="H47" s="52"/>
    </row>
    <row r="48" spans="1:8" x14ac:dyDescent="0.2">
      <c r="A48" s="52"/>
      <c r="B48" s="52"/>
      <c r="C48" s="52"/>
      <c r="D48" s="52"/>
      <c r="E48" s="52"/>
      <c r="F48" s="52"/>
      <c r="G48" s="52"/>
      <c r="H48" s="52"/>
    </row>
  </sheetData>
  <mergeCells count="5">
    <mergeCell ref="A1:H1"/>
    <mergeCell ref="A19:H19"/>
    <mergeCell ref="A20:H20"/>
    <mergeCell ref="A21:H21"/>
    <mergeCell ref="A22:H22"/>
  </mergeCells>
  <printOptions horizontalCentered="1"/>
  <pageMargins left="0.39370078740157483" right="0.19685039370078741" top="0.59055118110236227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46"/>
  <sheetViews>
    <sheetView topLeftCell="A3" zoomScaleNormal="100" workbookViewId="0">
      <selection activeCell="A3" sqref="A3:M3"/>
    </sheetView>
  </sheetViews>
  <sheetFormatPr defaultRowHeight="15" x14ac:dyDescent="0.25"/>
  <cols>
    <col min="1" max="1" width="33.125" style="68" customWidth="1"/>
    <col min="2" max="9" width="7.125" style="54" customWidth="1"/>
    <col min="10" max="256" width="9.125" style="54"/>
    <col min="257" max="257" width="38.625" style="54" customWidth="1"/>
    <col min="258" max="265" width="8.25" style="54" customWidth="1"/>
    <col min="266" max="512" width="9.125" style="54"/>
    <col min="513" max="513" width="38.625" style="54" customWidth="1"/>
    <col min="514" max="521" width="8.25" style="54" customWidth="1"/>
    <col min="522" max="768" width="9.125" style="54"/>
    <col min="769" max="769" width="38.625" style="54" customWidth="1"/>
    <col min="770" max="777" width="8.25" style="54" customWidth="1"/>
    <col min="778" max="1024" width="9.125" style="54"/>
    <col min="1025" max="1025" width="38.625" style="54" customWidth="1"/>
    <col min="1026" max="1033" width="8.25" style="54" customWidth="1"/>
    <col min="1034" max="1280" width="9.125" style="54"/>
    <col min="1281" max="1281" width="38.625" style="54" customWidth="1"/>
    <col min="1282" max="1289" width="8.25" style="54" customWidth="1"/>
    <col min="1290" max="1536" width="9.125" style="54"/>
    <col min="1537" max="1537" width="38.625" style="54" customWidth="1"/>
    <col min="1538" max="1545" width="8.25" style="54" customWidth="1"/>
    <col min="1546" max="1792" width="9.125" style="54"/>
    <col min="1793" max="1793" width="38.625" style="54" customWidth="1"/>
    <col min="1794" max="1801" width="8.25" style="54" customWidth="1"/>
    <col min="1802" max="2048" width="9.125" style="54"/>
    <col min="2049" max="2049" width="38.625" style="54" customWidth="1"/>
    <col min="2050" max="2057" width="8.25" style="54" customWidth="1"/>
    <col min="2058" max="2304" width="9.125" style="54"/>
    <col min="2305" max="2305" width="38.625" style="54" customWidth="1"/>
    <col min="2306" max="2313" width="8.25" style="54" customWidth="1"/>
    <col min="2314" max="2560" width="9.125" style="54"/>
    <col min="2561" max="2561" width="38.625" style="54" customWidth="1"/>
    <col min="2562" max="2569" width="8.25" style="54" customWidth="1"/>
    <col min="2570" max="2816" width="9.125" style="54"/>
    <col min="2817" max="2817" width="38.625" style="54" customWidth="1"/>
    <col min="2818" max="2825" width="8.25" style="54" customWidth="1"/>
    <col min="2826" max="3072" width="9.125" style="54"/>
    <col min="3073" max="3073" width="38.625" style="54" customWidth="1"/>
    <col min="3074" max="3081" width="8.25" style="54" customWidth="1"/>
    <col min="3082" max="3328" width="9.125" style="54"/>
    <col min="3329" max="3329" width="38.625" style="54" customWidth="1"/>
    <col min="3330" max="3337" width="8.25" style="54" customWidth="1"/>
    <col min="3338" max="3584" width="9.125" style="54"/>
    <col min="3585" max="3585" width="38.625" style="54" customWidth="1"/>
    <col min="3586" max="3593" width="8.25" style="54" customWidth="1"/>
    <col min="3594" max="3840" width="9.125" style="54"/>
    <col min="3841" max="3841" width="38.625" style="54" customWidth="1"/>
    <col min="3842" max="3849" width="8.25" style="54" customWidth="1"/>
    <col min="3850" max="4096" width="9.125" style="54"/>
    <col min="4097" max="4097" width="38.625" style="54" customWidth="1"/>
    <col min="4098" max="4105" width="8.25" style="54" customWidth="1"/>
    <col min="4106" max="4352" width="9.125" style="54"/>
    <col min="4353" max="4353" width="38.625" style="54" customWidth="1"/>
    <col min="4354" max="4361" width="8.25" style="54" customWidth="1"/>
    <col min="4362" max="4608" width="9.125" style="54"/>
    <col min="4609" max="4609" width="38.625" style="54" customWidth="1"/>
    <col min="4610" max="4617" width="8.25" style="54" customWidth="1"/>
    <col min="4618" max="4864" width="9.125" style="54"/>
    <col min="4865" max="4865" width="38.625" style="54" customWidth="1"/>
    <col min="4866" max="4873" width="8.25" style="54" customWidth="1"/>
    <col min="4874" max="5120" width="9.125" style="54"/>
    <col min="5121" max="5121" width="38.625" style="54" customWidth="1"/>
    <col min="5122" max="5129" width="8.25" style="54" customWidth="1"/>
    <col min="5130" max="5376" width="9.125" style="54"/>
    <col min="5377" max="5377" width="38.625" style="54" customWidth="1"/>
    <col min="5378" max="5385" width="8.25" style="54" customWidth="1"/>
    <col min="5386" max="5632" width="9.125" style="54"/>
    <col min="5633" max="5633" width="38.625" style="54" customWidth="1"/>
    <col min="5634" max="5641" width="8.25" style="54" customWidth="1"/>
    <col min="5642" max="5888" width="9.125" style="54"/>
    <col min="5889" max="5889" width="38.625" style="54" customWidth="1"/>
    <col min="5890" max="5897" width="8.25" style="54" customWidth="1"/>
    <col min="5898" max="6144" width="9.125" style="54"/>
    <col min="6145" max="6145" width="38.625" style="54" customWidth="1"/>
    <col min="6146" max="6153" width="8.25" style="54" customWidth="1"/>
    <col min="6154" max="6400" width="9.125" style="54"/>
    <col min="6401" max="6401" width="38.625" style="54" customWidth="1"/>
    <col min="6402" max="6409" width="8.25" style="54" customWidth="1"/>
    <col min="6410" max="6656" width="9.125" style="54"/>
    <col min="6657" max="6657" width="38.625" style="54" customWidth="1"/>
    <col min="6658" max="6665" width="8.25" style="54" customWidth="1"/>
    <col min="6666" max="6912" width="9.125" style="54"/>
    <col min="6913" max="6913" width="38.625" style="54" customWidth="1"/>
    <col min="6914" max="6921" width="8.25" style="54" customWidth="1"/>
    <col min="6922" max="7168" width="9.125" style="54"/>
    <col min="7169" max="7169" width="38.625" style="54" customWidth="1"/>
    <col min="7170" max="7177" width="8.25" style="54" customWidth="1"/>
    <col min="7178" max="7424" width="9.125" style="54"/>
    <col min="7425" max="7425" width="38.625" style="54" customWidth="1"/>
    <col min="7426" max="7433" width="8.25" style="54" customWidth="1"/>
    <col min="7434" max="7680" width="9.125" style="54"/>
    <col min="7681" max="7681" width="38.625" style="54" customWidth="1"/>
    <col min="7682" max="7689" width="8.25" style="54" customWidth="1"/>
    <col min="7690" max="7936" width="9.125" style="54"/>
    <col min="7937" max="7937" width="38.625" style="54" customWidth="1"/>
    <col min="7938" max="7945" width="8.25" style="54" customWidth="1"/>
    <col min="7946" max="8192" width="9.125" style="54"/>
    <col min="8193" max="8193" width="38.625" style="54" customWidth="1"/>
    <col min="8194" max="8201" width="8.25" style="54" customWidth="1"/>
    <col min="8202" max="8448" width="9.125" style="54"/>
    <col min="8449" max="8449" width="38.625" style="54" customWidth="1"/>
    <col min="8450" max="8457" width="8.25" style="54" customWidth="1"/>
    <col min="8458" max="8704" width="9.125" style="54"/>
    <col min="8705" max="8705" width="38.625" style="54" customWidth="1"/>
    <col min="8706" max="8713" width="8.25" style="54" customWidth="1"/>
    <col min="8714" max="8960" width="9.125" style="54"/>
    <col min="8961" max="8961" width="38.625" style="54" customWidth="1"/>
    <col min="8962" max="8969" width="8.25" style="54" customWidth="1"/>
    <col min="8970" max="9216" width="9.125" style="54"/>
    <col min="9217" max="9217" width="38.625" style="54" customWidth="1"/>
    <col min="9218" max="9225" width="8.25" style="54" customWidth="1"/>
    <col min="9226" max="9472" width="9.125" style="54"/>
    <col min="9473" max="9473" width="38.625" style="54" customWidth="1"/>
    <col min="9474" max="9481" width="8.25" style="54" customWidth="1"/>
    <col min="9482" max="9728" width="9.125" style="54"/>
    <col min="9729" max="9729" width="38.625" style="54" customWidth="1"/>
    <col min="9730" max="9737" width="8.25" style="54" customWidth="1"/>
    <col min="9738" max="9984" width="9.125" style="54"/>
    <col min="9985" max="9985" width="38.625" style="54" customWidth="1"/>
    <col min="9986" max="9993" width="8.25" style="54" customWidth="1"/>
    <col min="9994" max="10240" width="9.125" style="54"/>
    <col min="10241" max="10241" width="38.625" style="54" customWidth="1"/>
    <col min="10242" max="10249" width="8.25" style="54" customWidth="1"/>
    <col min="10250" max="10496" width="9.125" style="54"/>
    <col min="10497" max="10497" width="38.625" style="54" customWidth="1"/>
    <col min="10498" max="10505" width="8.25" style="54" customWidth="1"/>
    <col min="10506" max="10752" width="9.125" style="54"/>
    <col min="10753" max="10753" width="38.625" style="54" customWidth="1"/>
    <col min="10754" max="10761" width="8.25" style="54" customWidth="1"/>
    <col min="10762" max="11008" width="9.125" style="54"/>
    <col min="11009" max="11009" width="38.625" style="54" customWidth="1"/>
    <col min="11010" max="11017" width="8.25" style="54" customWidth="1"/>
    <col min="11018" max="11264" width="9.125" style="54"/>
    <col min="11265" max="11265" width="38.625" style="54" customWidth="1"/>
    <col min="11266" max="11273" width="8.25" style="54" customWidth="1"/>
    <col min="11274" max="11520" width="9.125" style="54"/>
    <col min="11521" max="11521" width="38.625" style="54" customWidth="1"/>
    <col min="11522" max="11529" width="8.25" style="54" customWidth="1"/>
    <col min="11530" max="11776" width="9.125" style="54"/>
    <col min="11777" max="11777" width="38.625" style="54" customWidth="1"/>
    <col min="11778" max="11785" width="8.25" style="54" customWidth="1"/>
    <col min="11786" max="12032" width="9.125" style="54"/>
    <col min="12033" max="12033" width="38.625" style="54" customWidth="1"/>
    <col min="12034" max="12041" width="8.25" style="54" customWidth="1"/>
    <col min="12042" max="12288" width="9.125" style="54"/>
    <col min="12289" max="12289" width="38.625" style="54" customWidth="1"/>
    <col min="12290" max="12297" width="8.25" style="54" customWidth="1"/>
    <col min="12298" max="12544" width="9.125" style="54"/>
    <col min="12545" max="12545" width="38.625" style="54" customWidth="1"/>
    <col min="12546" max="12553" width="8.25" style="54" customWidth="1"/>
    <col min="12554" max="12800" width="9.125" style="54"/>
    <col min="12801" max="12801" width="38.625" style="54" customWidth="1"/>
    <col min="12802" max="12809" width="8.25" style="54" customWidth="1"/>
    <col min="12810" max="13056" width="9.125" style="54"/>
    <col min="13057" max="13057" width="38.625" style="54" customWidth="1"/>
    <col min="13058" max="13065" width="8.25" style="54" customWidth="1"/>
    <col min="13066" max="13312" width="9.125" style="54"/>
    <col min="13313" max="13313" width="38.625" style="54" customWidth="1"/>
    <col min="13314" max="13321" width="8.25" style="54" customWidth="1"/>
    <col min="13322" max="13568" width="9.125" style="54"/>
    <col min="13569" max="13569" width="38.625" style="54" customWidth="1"/>
    <col min="13570" max="13577" width="8.25" style="54" customWidth="1"/>
    <col min="13578" max="13824" width="9.125" style="54"/>
    <col min="13825" max="13825" width="38.625" style="54" customWidth="1"/>
    <col min="13826" max="13833" width="8.25" style="54" customWidth="1"/>
    <col min="13834" max="14080" width="9.125" style="54"/>
    <col min="14081" max="14081" width="38.625" style="54" customWidth="1"/>
    <col min="14082" max="14089" width="8.25" style="54" customWidth="1"/>
    <col min="14090" max="14336" width="9.125" style="54"/>
    <col min="14337" max="14337" width="38.625" style="54" customWidth="1"/>
    <col min="14338" max="14345" width="8.25" style="54" customWidth="1"/>
    <col min="14346" max="14592" width="9.125" style="54"/>
    <col min="14593" max="14593" width="38.625" style="54" customWidth="1"/>
    <col min="14594" max="14601" width="8.25" style="54" customWidth="1"/>
    <col min="14602" max="14848" width="9.125" style="54"/>
    <col min="14849" max="14849" width="38.625" style="54" customWidth="1"/>
    <col min="14850" max="14857" width="8.25" style="54" customWidth="1"/>
    <col min="14858" max="15104" width="9.125" style="54"/>
    <col min="15105" max="15105" width="38.625" style="54" customWidth="1"/>
    <col min="15106" max="15113" width="8.25" style="54" customWidth="1"/>
    <col min="15114" max="15360" width="9.125" style="54"/>
    <col min="15361" max="15361" width="38.625" style="54" customWidth="1"/>
    <col min="15362" max="15369" width="8.25" style="54" customWidth="1"/>
    <col min="15370" max="15616" width="9.125" style="54"/>
    <col min="15617" max="15617" width="38.625" style="54" customWidth="1"/>
    <col min="15618" max="15625" width="8.25" style="54" customWidth="1"/>
    <col min="15626" max="15872" width="9.125" style="54"/>
    <col min="15873" max="15873" width="38.625" style="54" customWidth="1"/>
    <col min="15874" max="15881" width="8.25" style="54" customWidth="1"/>
    <col min="15882" max="16128" width="9.125" style="54"/>
    <col min="16129" max="16129" width="38.625" style="54" customWidth="1"/>
    <col min="16130" max="16137" width="8.25" style="54" customWidth="1"/>
    <col min="16138" max="16384" width="9.125" style="54"/>
  </cols>
  <sheetData>
    <row r="1" spans="1:12" ht="16.5" customHeight="1" x14ac:dyDescent="0.25">
      <c r="A1" s="53" t="s">
        <v>141</v>
      </c>
    </row>
    <row r="2" spans="1:12" ht="46.5" customHeight="1" x14ac:dyDescent="0.25">
      <c r="A2" s="122" t="s">
        <v>142</v>
      </c>
      <c r="B2" s="122"/>
      <c r="C2" s="122"/>
      <c r="D2" s="122"/>
      <c r="E2" s="122"/>
      <c r="F2" s="122"/>
      <c r="G2" s="122"/>
      <c r="H2" s="122"/>
      <c r="I2" s="122"/>
    </row>
    <row r="3" spans="1:12" ht="20.25" customHeight="1" x14ac:dyDescent="0.3">
      <c r="A3" s="116" t="str">
        <f>+'B01'!A3:I3</f>
        <v>Quý III năm 2020</v>
      </c>
      <c r="B3" s="116"/>
      <c r="C3" s="116"/>
      <c r="D3" s="116"/>
      <c r="E3" s="116"/>
      <c r="F3" s="116"/>
      <c r="G3" s="116"/>
      <c r="H3" s="116"/>
      <c r="I3" s="116"/>
    </row>
    <row r="4" spans="1:12" ht="16.5" customHeight="1" x14ac:dyDescent="0.25">
      <c r="A4" s="117" t="s">
        <v>1</v>
      </c>
      <c r="B4" s="117"/>
      <c r="C4" s="117"/>
      <c r="D4" s="117"/>
      <c r="E4" s="117"/>
      <c r="F4" s="117"/>
      <c r="G4" s="117"/>
      <c r="H4" s="117"/>
      <c r="I4" s="117"/>
    </row>
    <row r="5" spans="1:12" ht="30" customHeight="1" x14ac:dyDescent="0.25">
      <c r="A5" s="123" t="s">
        <v>72</v>
      </c>
      <c r="B5" s="119" t="str">
        <f>+'B01'!B5:E5</f>
        <v>Dự báo quý III/2020
so với quý II/2020</v>
      </c>
      <c r="C5" s="120"/>
      <c r="D5" s="120"/>
      <c r="E5" s="121"/>
      <c r="F5" s="119" t="str">
        <f>+'B01'!F5:I5</f>
        <v>Dự báo quý IV/2020
so với quý III/2020</v>
      </c>
      <c r="G5" s="120"/>
      <c r="H5" s="120"/>
      <c r="I5" s="121"/>
    </row>
    <row r="6" spans="1:12" ht="15" customHeight="1" x14ac:dyDescent="0.25">
      <c r="A6" s="123"/>
      <c r="B6" s="113" t="s">
        <v>74</v>
      </c>
      <c r="C6" s="113" t="s">
        <v>75</v>
      </c>
      <c r="D6" s="113" t="s">
        <v>5</v>
      </c>
      <c r="E6" s="113" t="s">
        <v>76</v>
      </c>
      <c r="F6" s="113" t="s">
        <v>74</v>
      </c>
      <c r="G6" s="113" t="s">
        <v>75</v>
      </c>
      <c r="H6" s="113" t="s">
        <v>5</v>
      </c>
      <c r="I6" s="113" t="s">
        <v>76</v>
      </c>
    </row>
    <row r="7" spans="1:12" ht="20.25" customHeight="1" x14ac:dyDescent="0.25">
      <c r="A7" s="123"/>
      <c r="B7" s="114"/>
      <c r="C7" s="114"/>
      <c r="D7" s="114"/>
      <c r="E7" s="114"/>
      <c r="F7" s="114"/>
      <c r="G7" s="114"/>
      <c r="H7" s="114"/>
      <c r="I7" s="114"/>
    </row>
    <row r="8" spans="1:12" ht="18.75" customHeight="1" x14ac:dyDescent="0.25">
      <c r="A8" s="69" t="s">
        <v>77</v>
      </c>
      <c r="B8" s="56">
        <v>1</v>
      </c>
      <c r="C8" s="56">
        <v>2</v>
      </c>
      <c r="D8" s="56">
        <v>3</v>
      </c>
      <c r="E8" s="56" t="s">
        <v>78</v>
      </c>
      <c r="F8" s="56">
        <v>5</v>
      </c>
      <c r="G8" s="56">
        <v>6</v>
      </c>
      <c r="H8" s="56">
        <v>7</v>
      </c>
      <c r="I8" s="56" t="s">
        <v>79</v>
      </c>
    </row>
    <row r="9" spans="1:12" ht="18.75" customHeight="1" x14ac:dyDescent="0.25">
      <c r="A9" s="81" t="s">
        <v>80</v>
      </c>
      <c r="B9" s="83">
        <v>11.6</v>
      </c>
      <c r="C9" s="83">
        <v>68</v>
      </c>
      <c r="D9" s="83">
        <v>20.399999999999999</v>
      </c>
      <c r="E9" s="70">
        <f>+B9-D9</f>
        <v>-8.7999999999999989</v>
      </c>
      <c r="F9" s="83">
        <v>17.399999999999999</v>
      </c>
      <c r="G9" s="83">
        <v>71.099999999999994</v>
      </c>
      <c r="H9" s="83">
        <v>11.5</v>
      </c>
      <c r="I9" s="70">
        <f>+F9-H9</f>
        <v>5.8999999999999986</v>
      </c>
      <c r="K9" s="59"/>
      <c r="L9" s="59"/>
    </row>
    <row r="10" spans="1:12" ht="18.75" customHeight="1" x14ac:dyDescent="0.25">
      <c r="A10" s="60" t="s">
        <v>81</v>
      </c>
      <c r="B10" s="84"/>
      <c r="C10" s="84"/>
      <c r="D10" s="84"/>
      <c r="E10" s="71"/>
      <c r="F10" s="84"/>
      <c r="G10" s="84"/>
      <c r="H10" s="84"/>
      <c r="I10" s="71"/>
    </row>
    <row r="11" spans="1:12" ht="18.75" customHeight="1" x14ac:dyDescent="0.25">
      <c r="A11" s="62" t="s">
        <v>82</v>
      </c>
      <c r="B11" s="85">
        <v>9.1</v>
      </c>
      <c r="C11" s="85">
        <v>70.400000000000006</v>
      </c>
      <c r="D11" s="85">
        <v>20.5</v>
      </c>
      <c r="E11" s="72">
        <f>+B11-D11</f>
        <v>-11.4</v>
      </c>
      <c r="F11" s="85">
        <v>10.5</v>
      </c>
      <c r="G11" s="85">
        <v>77</v>
      </c>
      <c r="H11" s="85">
        <v>12.5</v>
      </c>
      <c r="I11" s="72">
        <f>+F11-H11</f>
        <v>-2</v>
      </c>
      <c r="K11" s="59"/>
      <c r="L11" s="59"/>
    </row>
    <row r="12" spans="1:12" ht="18.75" customHeight="1" x14ac:dyDescent="0.25">
      <c r="A12" s="62" t="s">
        <v>83</v>
      </c>
      <c r="B12" s="85">
        <v>9.6</v>
      </c>
      <c r="C12" s="85">
        <v>70.7</v>
      </c>
      <c r="D12" s="85">
        <v>19.7</v>
      </c>
      <c r="E12" s="72">
        <f t="shared" ref="E12:E38" si="0">+B12-D12</f>
        <v>-10.1</v>
      </c>
      <c r="F12" s="85">
        <v>15.5</v>
      </c>
      <c r="G12" s="85">
        <v>72.599999999999994</v>
      </c>
      <c r="H12" s="85">
        <v>11.9</v>
      </c>
      <c r="I12" s="72">
        <f t="shared" ref="I12:I38" si="1">+F12-H12</f>
        <v>3.5999999999999996</v>
      </c>
      <c r="K12" s="59"/>
      <c r="L12" s="59"/>
    </row>
    <row r="13" spans="1:12" ht="18.75" customHeight="1" x14ac:dyDescent="0.25">
      <c r="A13" s="62" t="s">
        <v>84</v>
      </c>
      <c r="B13" s="85">
        <v>17</v>
      </c>
      <c r="C13" s="85">
        <v>61</v>
      </c>
      <c r="D13" s="85">
        <v>22</v>
      </c>
      <c r="E13" s="72">
        <f t="shared" si="0"/>
        <v>-5</v>
      </c>
      <c r="F13" s="85">
        <v>23.7</v>
      </c>
      <c r="G13" s="85">
        <v>66</v>
      </c>
      <c r="H13" s="85">
        <v>10.3</v>
      </c>
      <c r="I13" s="72">
        <f t="shared" si="1"/>
        <v>13.399999999999999</v>
      </c>
      <c r="K13" s="59"/>
      <c r="L13" s="59"/>
    </row>
    <row r="14" spans="1:12" ht="18.75" customHeight="1" x14ac:dyDescent="0.25">
      <c r="A14" s="60" t="s">
        <v>85</v>
      </c>
      <c r="B14" s="86">
        <v>11.6</v>
      </c>
      <c r="C14" s="86">
        <v>68</v>
      </c>
      <c r="D14" s="86">
        <v>20.399999999999999</v>
      </c>
      <c r="E14" s="73">
        <f t="shared" si="0"/>
        <v>-8.7999999999999989</v>
      </c>
      <c r="F14" s="86">
        <v>17.399999999999999</v>
      </c>
      <c r="G14" s="86">
        <v>71.099999999999994</v>
      </c>
      <c r="H14" s="86">
        <v>11.5</v>
      </c>
      <c r="I14" s="73">
        <f t="shared" si="1"/>
        <v>5.8999999999999986</v>
      </c>
    </row>
    <row r="15" spans="1:12" ht="18.75" customHeight="1" x14ac:dyDescent="0.25">
      <c r="A15" s="62" t="s">
        <v>86</v>
      </c>
      <c r="B15" s="85">
        <v>13.6</v>
      </c>
      <c r="C15" s="85">
        <v>68.5</v>
      </c>
      <c r="D15" s="85">
        <v>17.899999999999999</v>
      </c>
      <c r="E15" s="72">
        <f t="shared" si="0"/>
        <v>-4.2999999999999989</v>
      </c>
      <c r="F15" s="85">
        <v>18.5</v>
      </c>
      <c r="G15" s="85">
        <v>69.5</v>
      </c>
      <c r="H15" s="85">
        <v>12</v>
      </c>
      <c r="I15" s="72">
        <f t="shared" si="1"/>
        <v>6.5</v>
      </c>
    </row>
    <row r="16" spans="1:12" ht="18.75" customHeight="1" x14ac:dyDescent="0.25">
      <c r="A16" s="62" t="s">
        <v>87</v>
      </c>
      <c r="B16" s="85">
        <v>2.2999999999999998</v>
      </c>
      <c r="C16" s="85">
        <v>84.9</v>
      </c>
      <c r="D16" s="85">
        <v>12.8</v>
      </c>
      <c r="E16" s="72">
        <f t="shared" si="0"/>
        <v>-10.5</v>
      </c>
      <c r="F16" s="85">
        <v>6.8</v>
      </c>
      <c r="G16" s="85">
        <v>83.4</v>
      </c>
      <c r="H16" s="85">
        <v>9.8000000000000007</v>
      </c>
      <c r="I16" s="72">
        <f t="shared" si="1"/>
        <v>-3.0000000000000009</v>
      </c>
    </row>
    <row r="17" spans="1:9" ht="18.75" customHeight="1" x14ac:dyDescent="0.25">
      <c r="A17" s="62" t="s">
        <v>88</v>
      </c>
      <c r="B17" s="85">
        <v>0</v>
      </c>
      <c r="C17" s="85">
        <v>88.9</v>
      </c>
      <c r="D17" s="85">
        <v>11.1</v>
      </c>
      <c r="E17" s="72">
        <f t="shared" si="0"/>
        <v>-11.1</v>
      </c>
      <c r="F17" s="85">
        <v>0</v>
      </c>
      <c r="G17" s="85">
        <v>94.4</v>
      </c>
      <c r="H17" s="85">
        <v>5.6</v>
      </c>
      <c r="I17" s="72">
        <f t="shared" si="1"/>
        <v>-5.6</v>
      </c>
    </row>
    <row r="18" spans="1:9" ht="18.75" customHeight="1" x14ac:dyDescent="0.25">
      <c r="A18" s="62" t="s">
        <v>89</v>
      </c>
      <c r="B18" s="85">
        <v>6</v>
      </c>
      <c r="C18" s="85">
        <v>64.599999999999994</v>
      </c>
      <c r="D18" s="85">
        <v>29.4</v>
      </c>
      <c r="E18" s="72">
        <f t="shared" si="0"/>
        <v>-23.4</v>
      </c>
      <c r="F18" s="85">
        <v>14.1</v>
      </c>
      <c r="G18" s="85">
        <v>72.600000000000009</v>
      </c>
      <c r="H18" s="85">
        <v>13.3</v>
      </c>
      <c r="I18" s="72">
        <f t="shared" si="1"/>
        <v>0.79999999999999893</v>
      </c>
    </row>
    <row r="19" spans="1:9" ht="18.75" customHeight="1" x14ac:dyDescent="0.25">
      <c r="A19" s="62" t="s">
        <v>90</v>
      </c>
      <c r="B19" s="85">
        <v>14.4</v>
      </c>
      <c r="C19" s="85">
        <v>56.399999999999991</v>
      </c>
      <c r="D19" s="85">
        <v>29.2</v>
      </c>
      <c r="E19" s="72">
        <f t="shared" si="0"/>
        <v>-14.799999999999999</v>
      </c>
      <c r="F19" s="85">
        <v>21.9</v>
      </c>
      <c r="G19" s="85">
        <v>62.499999999999993</v>
      </c>
      <c r="H19" s="85">
        <v>15.6</v>
      </c>
      <c r="I19" s="72">
        <f t="shared" si="1"/>
        <v>6.2999999999999989</v>
      </c>
    </row>
    <row r="20" spans="1:9" ht="18.75" customHeight="1" x14ac:dyDescent="0.25">
      <c r="A20" s="62" t="s">
        <v>91</v>
      </c>
      <c r="B20" s="85">
        <v>12.8</v>
      </c>
      <c r="C20" s="85">
        <v>60.300000000000004</v>
      </c>
      <c r="D20" s="85">
        <v>26.9</v>
      </c>
      <c r="E20" s="72">
        <f t="shared" si="0"/>
        <v>-14.099999999999998</v>
      </c>
      <c r="F20" s="85">
        <v>23.1</v>
      </c>
      <c r="G20" s="85">
        <v>64.100000000000009</v>
      </c>
      <c r="H20" s="85">
        <v>12.8</v>
      </c>
      <c r="I20" s="72">
        <f t="shared" si="1"/>
        <v>10.3</v>
      </c>
    </row>
    <row r="21" spans="1:9" ht="30" customHeight="1" x14ac:dyDescent="0.25">
      <c r="A21" s="62" t="s">
        <v>92</v>
      </c>
      <c r="B21" s="85">
        <v>7.8</v>
      </c>
      <c r="C21" s="85">
        <v>70.800000000000011</v>
      </c>
      <c r="D21" s="85">
        <v>21.4</v>
      </c>
      <c r="E21" s="72">
        <f t="shared" si="0"/>
        <v>-13.599999999999998</v>
      </c>
      <c r="F21" s="85">
        <v>13.9</v>
      </c>
      <c r="G21" s="85">
        <v>74.8</v>
      </c>
      <c r="H21" s="85">
        <v>11.3</v>
      </c>
      <c r="I21" s="72">
        <f t="shared" si="1"/>
        <v>2.5999999999999996</v>
      </c>
    </row>
    <row r="22" spans="1:9" ht="18.75" customHeight="1" x14ac:dyDescent="0.25">
      <c r="A22" s="62" t="s">
        <v>93</v>
      </c>
      <c r="B22" s="85">
        <v>8.6999999999999993</v>
      </c>
      <c r="C22" s="85">
        <v>69.199999999999989</v>
      </c>
      <c r="D22" s="85">
        <v>22.1</v>
      </c>
      <c r="E22" s="72">
        <f t="shared" si="0"/>
        <v>-13.400000000000002</v>
      </c>
      <c r="F22" s="85">
        <v>11.3</v>
      </c>
      <c r="G22" s="85">
        <v>76.100000000000009</v>
      </c>
      <c r="H22" s="85">
        <v>12.6</v>
      </c>
      <c r="I22" s="72">
        <f t="shared" si="1"/>
        <v>-1.2999999999999989</v>
      </c>
    </row>
    <row r="23" spans="1:9" ht="18.75" customHeight="1" x14ac:dyDescent="0.25">
      <c r="A23" s="62" t="s">
        <v>94</v>
      </c>
      <c r="B23" s="85">
        <v>4.4000000000000004</v>
      </c>
      <c r="C23" s="85">
        <v>78.699999999999989</v>
      </c>
      <c r="D23" s="85">
        <v>16.899999999999999</v>
      </c>
      <c r="E23" s="72">
        <f t="shared" si="0"/>
        <v>-12.499999999999998</v>
      </c>
      <c r="F23" s="85">
        <v>9.9</v>
      </c>
      <c r="G23" s="85">
        <v>79.099999999999994</v>
      </c>
      <c r="H23" s="85">
        <v>11</v>
      </c>
      <c r="I23" s="72">
        <f t="shared" si="1"/>
        <v>-1.0999999999999996</v>
      </c>
    </row>
    <row r="24" spans="1:9" ht="18.75" customHeight="1" x14ac:dyDescent="0.25">
      <c r="A24" s="62" t="s">
        <v>95</v>
      </c>
      <c r="B24" s="85">
        <v>0</v>
      </c>
      <c r="C24" s="85">
        <v>83.3</v>
      </c>
      <c r="D24" s="85">
        <v>16.7</v>
      </c>
      <c r="E24" s="72">
        <f t="shared" si="0"/>
        <v>-16.7</v>
      </c>
      <c r="F24" s="85">
        <v>25</v>
      </c>
      <c r="G24" s="85">
        <v>75</v>
      </c>
      <c r="H24" s="85">
        <v>0</v>
      </c>
      <c r="I24" s="72">
        <f t="shared" si="1"/>
        <v>25</v>
      </c>
    </row>
    <row r="25" spans="1:9" ht="18.75" customHeight="1" x14ac:dyDescent="0.25">
      <c r="A25" s="62" t="s">
        <v>96</v>
      </c>
      <c r="B25" s="85">
        <v>12.8</v>
      </c>
      <c r="C25" s="85">
        <v>73.600000000000009</v>
      </c>
      <c r="D25" s="85">
        <v>13.6</v>
      </c>
      <c r="E25" s="72">
        <f t="shared" si="0"/>
        <v>-0.79999999999999893</v>
      </c>
      <c r="F25" s="85">
        <v>16.7</v>
      </c>
      <c r="G25" s="85">
        <v>76.099999999999994</v>
      </c>
      <c r="H25" s="85">
        <v>7.2</v>
      </c>
      <c r="I25" s="72">
        <f t="shared" si="1"/>
        <v>9.5</v>
      </c>
    </row>
    <row r="26" spans="1:9" ht="18.75" customHeight="1" x14ac:dyDescent="0.25">
      <c r="A26" s="62" t="s">
        <v>97</v>
      </c>
      <c r="B26" s="85">
        <v>9.6999999999999993</v>
      </c>
      <c r="C26" s="85">
        <v>72</v>
      </c>
      <c r="D26" s="85">
        <v>18.3</v>
      </c>
      <c r="E26" s="72">
        <f t="shared" si="0"/>
        <v>-8.6000000000000014</v>
      </c>
      <c r="F26" s="85">
        <v>16.3</v>
      </c>
      <c r="G26" s="85">
        <v>70.7</v>
      </c>
      <c r="H26" s="85">
        <v>13</v>
      </c>
      <c r="I26" s="72">
        <f t="shared" si="1"/>
        <v>3.3000000000000007</v>
      </c>
    </row>
    <row r="27" spans="1:9" ht="18.75" customHeight="1" x14ac:dyDescent="0.25">
      <c r="A27" s="62" t="s">
        <v>98</v>
      </c>
      <c r="B27" s="85">
        <v>14.9</v>
      </c>
      <c r="C27" s="85">
        <v>66.8</v>
      </c>
      <c r="D27" s="85">
        <v>18.3</v>
      </c>
      <c r="E27" s="72">
        <f t="shared" si="0"/>
        <v>-3.4000000000000004</v>
      </c>
      <c r="F27" s="85">
        <v>20.2</v>
      </c>
      <c r="G27" s="85">
        <v>70.5</v>
      </c>
      <c r="H27" s="85">
        <v>9.3000000000000007</v>
      </c>
      <c r="I27" s="72">
        <f t="shared" si="1"/>
        <v>10.899999999999999</v>
      </c>
    </row>
    <row r="28" spans="1:9" ht="18.75" customHeight="1" x14ac:dyDescent="0.25">
      <c r="A28" s="62" t="s">
        <v>99</v>
      </c>
      <c r="B28" s="85">
        <v>10.3</v>
      </c>
      <c r="C28" s="85">
        <v>68.5</v>
      </c>
      <c r="D28" s="85">
        <v>21.2</v>
      </c>
      <c r="E28" s="72">
        <f t="shared" si="0"/>
        <v>-10.899999999999999</v>
      </c>
      <c r="F28" s="85">
        <v>16.5</v>
      </c>
      <c r="G28" s="85">
        <v>70.7</v>
      </c>
      <c r="H28" s="85">
        <v>12.8</v>
      </c>
      <c r="I28" s="72">
        <f t="shared" si="1"/>
        <v>3.6999999999999993</v>
      </c>
    </row>
    <row r="29" spans="1:9" ht="18.75" customHeight="1" x14ac:dyDescent="0.25">
      <c r="A29" s="62" t="s">
        <v>100</v>
      </c>
      <c r="B29" s="85">
        <v>11.8</v>
      </c>
      <c r="C29" s="85">
        <v>69.300000000000011</v>
      </c>
      <c r="D29" s="85">
        <v>18.899999999999999</v>
      </c>
      <c r="E29" s="72">
        <f t="shared" si="0"/>
        <v>-7.0999999999999979</v>
      </c>
      <c r="F29" s="85">
        <v>11.9</v>
      </c>
      <c r="G29" s="85">
        <v>78.599999999999994</v>
      </c>
      <c r="H29" s="85">
        <v>9.5</v>
      </c>
      <c r="I29" s="72">
        <f t="shared" si="1"/>
        <v>2.4000000000000004</v>
      </c>
    </row>
    <row r="30" spans="1:9" ht="18.75" customHeight="1" x14ac:dyDescent="0.25">
      <c r="A30" s="62" t="s">
        <v>101</v>
      </c>
      <c r="B30" s="85">
        <v>9.3000000000000007</v>
      </c>
      <c r="C30" s="85">
        <v>72</v>
      </c>
      <c r="D30" s="85">
        <v>18.7</v>
      </c>
      <c r="E30" s="72">
        <f t="shared" si="0"/>
        <v>-9.3999999999999986</v>
      </c>
      <c r="F30" s="85">
        <v>16.7</v>
      </c>
      <c r="G30" s="85">
        <v>72.899999999999991</v>
      </c>
      <c r="H30" s="85">
        <v>10.4</v>
      </c>
      <c r="I30" s="72">
        <f t="shared" si="1"/>
        <v>6.2999999999999989</v>
      </c>
    </row>
    <row r="31" spans="1:9" ht="30" customHeight="1" x14ac:dyDescent="0.25">
      <c r="A31" s="62" t="s">
        <v>102</v>
      </c>
      <c r="B31" s="85">
        <v>36.200000000000003</v>
      </c>
      <c r="C31" s="85">
        <v>45.699999999999996</v>
      </c>
      <c r="D31" s="85">
        <v>18.100000000000001</v>
      </c>
      <c r="E31" s="72">
        <f t="shared" si="0"/>
        <v>18.100000000000001</v>
      </c>
      <c r="F31" s="85">
        <v>40.9</v>
      </c>
      <c r="G31" s="85">
        <v>47.3</v>
      </c>
      <c r="H31" s="85">
        <v>11.8</v>
      </c>
      <c r="I31" s="72">
        <f t="shared" si="1"/>
        <v>29.099999999999998</v>
      </c>
    </row>
    <row r="32" spans="1:9" ht="18.75" customHeight="1" x14ac:dyDescent="0.25">
      <c r="A32" s="62" t="s">
        <v>103</v>
      </c>
      <c r="B32" s="85">
        <v>12.8</v>
      </c>
      <c r="C32" s="85">
        <v>66.7</v>
      </c>
      <c r="D32" s="85">
        <v>20.5</v>
      </c>
      <c r="E32" s="72">
        <f t="shared" si="0"/>
        <v>-7.6999999999999993</v>
      </c>
      <c r="F32" s="85">
        <v>19.7</v>
      </c>
      <c r="G32" s="85">
        <v>72.599999999999994</v>
      </c>
      <c r="H32" s="85">
        <v>7.7</v>
      </c>
      <c r="I32" s="72">
        <f t="shared" si="1"/>
        <v>12</v>
      </c>
    </row>
    <row r="33" spans="1:9" ht="21" customHeight="1" x14ac:dyDescent="0.25">
      <c r="A33" s="62" t="s">
        <v>104</v>
      </c>
      <c r="B33" s="85">
        <v>10.8</v>
      </c>
      <c r="C33" s="85">
        <v>67.599999999999994</v>
      </c>
      <c r="D33" s="85">
        <v>21.6</v>
      </c>
      <c r="E33" s="72">
        <f t="shared" si="0"/>
        <v>-10.8</v>
      </c>
      <c r="F33" s="85">
        <v>16.899999999999999</v>
      </c>
      <c r="G33" s="85">
        <v>68.199999999999989</v>
      </c>
      <c r="H33" s="85">
        <v>14.9</v>
      </c>
      <c r="I33" s="72">
        <f t="shared" si="1"/>
        <v>1.9999999999999982</v>
      </c>
    </row>
    <row r="34" spans="1:9" ht="18.75" customHeight="1" x14ac:dyDescent="0.25">
      <c r="A34" s="62" t="s">
        <v>105</v>
      </c>
      <c r="B34" s="85">
        <v>16.5</v>
      </c>
      <c r="C34" s="85">
        <v>62.3</v>
      </c>
      <c r="D34" s="85">
        <v>21.2</v>
      </c>
      <c r="E34" s="72">
        <f t="shared" si="0"/>
        <v>-4.6999999999999993</v>
      </c>
      <c r="F34" s="85">
        <v>20.2</v>
      </c>
      <c r="G34" s="85">
        <v>70.3</v>
      </c>
      <c r="H34" s="85">
        <v>9.5</v>
      </c>
      <c r="I34" s="72">
        <f t="shared" si="1"/>
        <v>10.7</v>
      </c>
    </row>
    <row r="35" spans="1:9" ht="18.75" customHeight="1" x14ac:dyDescent="0.25">
      <c r="A35" s="62" t="s">
        <v>106</v>
      </c>
      <c r="B35" s="85">
        <v>14.8</v>
      </c>
      <c r="C35" s="85">
        <v>71.3</v>
      </c>
      <c r="D35" s="85">
        <v>13.9</v>
      </c>
      <c r="E35" s="72">
        <f t="shared" si="0"/>
        <v>0.90000000000000036</v>
      </c>
      <c r="F35" s="85">
        <v>11.4</v>
      </c>
      <c r="G35" s="85">
        <v>74.599999999999994</v>
      </c>
      <c r="H35" s="85">
        <v>14</v>
      </c>
      <c r="I35" s="72">
        <f t="shared" si="1"/>
        <v>-2.5999999999999996</v>
      </c>
    </row>
    <row r="36" spans="1:9" ht="18.75" customHeight="1" x14ac:dyDescent="0.25">
      <c r="A36" s="62" t="s">
        <v>107</v>
      </c>
      <c r="B36" s="85">
        <v>13.3</v>
      </c>
      <c r="C36" s="85">
        <v>66.300000000000011</v>
      </c>
      <c r="D36" s="85">
        <v>20.399999999999999</v>
      </c>
      <c r="E36" s="72">
        <f t="shared" si="0"/>
        <v>-7.0999999999999979</v>
      </c>
      <c r="F36" s="85">
        <v>18.7</v>
      </c>
      <c r="G36" s="85">
        <v>72</v>
      </c>
      <c r="H36" s="85">
        <v>9.3000000000000007</v>
      </c>
      <c r="I36" s="72">
        <f t="shared" si="1"/>
        <v>9.3999999999999986</v>
      </c>
    </row>
    <row r="37" spans="1:9" ht="18.75" customHeight="1" x14ac:dyDescent="0.25">
      <c r="A37" s="62" t="s">
        <v>108</v>
      </c>
      <c r="B37" s="85">
        <v>12.9</v>
      </c>
      <c r="C37" s="85">
        <v>58.899999999999991</v>
      </c>
      <c r="D37" s="85">
        <v>28.2</v>
      </c>
      <c r="E37" s="72">
        <f t="shared" si="0"/>
        <v>-15.299999999999999</v>
      </c>
      <c r="F37" s="85">
        <v>24.4</v>
      </c>
      <c r="G37" s="85">
        <v>61.8</v>
      </c>
      <c r="H37" s="85">
        <v>13.8</v>
      </c>
      <c r="I37" s="72">
        <f t="shared" si="1"/>
        <v>10.599999999999998</v>
      </c>
    </row>
    <row r="38" spans="1:9" ht="30.75" customHeight="1" x14ac:dyDescent="0.25">
      <c r="A38" s="78" t="s">
        <v>109</v>
      </c>
      <c r="B38" s="87">
        <v>11.3</v>
      </c>
      <c r="C38" s="87">
        <v>74.3</v>
      </c>
      <c r="D38" s="87">
        <v>14.4</v>
      </c>
      <c r="E38" s="76">
        <f t="shared" si="0"/>
        <v>-3.0999999999999996</v>
      </c>
      <c r="F38" s="87">
        <v>18.600000000000001</v>
      </c>
      <c r="G38" s="87">
        <v>68</v>
      </c>
      <c r="H38" s="87">
        <v>13.4</v>
      </c>
      <c r="I38" s="76">
        <f t="shared" si="1"/>
        <v>5.2000000000000011</v>
      </c>
    </row>
    <row r="39" spans="1:9" ht="26.25" customHeight="1" x14ac:dyDescent="0.25">
      <c r="A39" s="88"/>
      <c r="B39" s="89"/>
      <c r="C39" s="89"/>
      <c r="D39" s="89"/>
      <c r="E39" s="89"/>
      <c r="F39" s="89"/>
      <c r="G39" s="89"/>
      <c r="H39" s="89"/>
      <c r="I39" s="89"/>
    </row>
    <row r="40" spans="1:9" ht="26.25" customHeight="1" x14ac:dyDescent="0.25">
      <c r="A40" s="88"/>
      <c r="B40" s="89"/>
      <c r="C40" s="89"/>
      <c r="D40" s="89"/>
      <c r="E40" s="89"/>
      <c r="F40" s="89"/>
      <c r="G40" s="89"/>
      <c r="H40" s="89"/>
      <c r="I40" s="89"/>
    </row>
    <row r="41" spans="1:9" ht="18.75" customHeight="1" x14ac:dyDescent="0.25">
      <c r="A41" s="88"/>
      <c r="B41" s="89"/>
      <c r="C41" s="89"/>
      <c r="D41" s="89"/>
      <c r="E41" s="89"/>
      <c r="F41" s="89"/>
      <c r="G41" s="89"/>
      <c r="H41" s="89"/>
      <c r="I41" s="89"/>
    </row>
    <row r="42" spans="1:9" ht="18.75" customHeight="1" x14ac:dyDescent="0.25">
      <c r="A42" s="88"/>
      <c r="B42" s="89"/>
      <c r="C42" s="89"/>
      <c r="D42" s="89"/>
      <c r="E42" s="89"/>
      <c r="F42" s="89"/>
      <c r="G42" s="89"/>
      <c r="H42" s="89"/>
      <c r="I42" s="89"/>
    </row>
    <row r="43" spans="1:9" ht="18.75" customHeight="1" x14ac:dyDescent="0.25">
      <c r="A43" s="88"/>
      <c r="B43" s="89"/>
      <c r="C43" s="89"/>
      <c r="D43" s="89"/>
      <c r="E43" s="89"/>
      <c r="F43" s="89"/>
      <c r="G43" s="89"/>
      <c r="H43" s="89"/>
      <c r="I43" s="89"/>
    </row>
    <row r="44" spans="1:9" ht="18.75" customHeight="1" x14ac:dyDescent="0.25">
      <c r="A44" s="88"/>
      <c r="B44" s="89"/>
      <c r="C44" s="89"/>
      <c r="D44" s="89"/>
      <c r="E44" s="89"/>
      <c r="F44" s="89"/>
      <c r="G44" s="89"/>
      <c r="H44" s="89"/>
      <c r="I44" s="89"/>
    </row>
    <row r="45" spans="1:9" ht="18.75" customHeight="1" x14ac:dyDescent="0.25"/>
    <row r="46" spans="1:9" ht="18.75" customHeight="1" x14ac:dyDescent="0.25"/>
  </sheetData>
  <autoFilter ref="A8:I38"/>
  <mergeCells count="14">
    <mergeCell ref="F6:F7"/>
    <mergeCell ref="G6:G7"/>
    <mergeCell ref="H6:H7"/>
    <mergeCell ref="I6:I7"/>
    <mergeCell ref="A2:I2"/>
    <mergeCell ref="A3:I3"/>
    <mergeCell ref="A4:I4"/>
    <mergeCell ref="A5:A7"/>
    <mergeCell ref="B5:E5"/>
    <mergeCell ref="F5:I5"/>
    <mergeCell ref="B6:B7"/>
    <mergeCell ref="C6:C7"/>
    <mergeCell ref="D6:D7"/>
    <mergeCell ref="E6:E7"/>
  </mergeCells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38"/>
  <sheetViews>
    <sheetView topLeftCell="A3" zoomScaleNormal="100" workbookViewId="0">
      <selection activeCell="A3" sqref="A3:M3"/>
    </sheetView>
  </sheetViews>
  <sheetFormatPr defaultRowHeight="15" x14ac:dyDescent="0.25"/>
  <cols>
    <col min="1" max="1" width="35.875" style="98" customWidth="1"/>
    <col min="2" max="2" width="13.5" style="91" customWidth="1"/>
    <col min="3" max="6" width="9.125" style="91" customWidth="1"/>
    <col min="7" max="9" width="7.125" style="91" customWidth="1"/>
    <col min="10" max="256" width="9.125" style="91"/>
    <col min="257" max="257" width="42.125" style="91" customWidth="1"/>
    <col min="258" max="262" width="12.25" style="91" customWidth="1"/>
    <col min="263" max="512" width="9.125" style="91"/>
    <col min="513" max="513" width="42.125" style="91" customWidth="1"/>
    <col min="514" max="518" width="12.25" style="91" customWidth="1"/>
    <col min="519" max="768" width="9.125" style="91"/>
    <col min="769" max="769" width="42.125" style="91" customWidth="1"/>
    <col min="770" max="774" width="12.25" style="91" customWidth="1"/>
    <col min="775" max="1024" width="9.125" style="91"/>
    <col min="1025" max="1025" width="42.125" style="91" customWidth="1"/>
    <col min="1026" max="1030" width="12.25" style="91" customWidth="1"/>
    <col min="1031" max="1280" width="9.125" style="91"/>
    <col min="1281" max="1281" width="42.125" style="91" customWidth="1"/>
    <col min="1282" max="1286" width="12.25" style="91" customWidth="1"/>
    <col min="1287" max="1536" width="9.125" style="91"/>
    <col min="1537" max="1537" width="42.125" style="91" customWidth="1"/>
    <col min="1538" max="1542" width="12.25" style="91" customWidth="1"/>
    <col min="1543" max="1792" width="9.125" style="91"/>
    <col min="1793" max="1793" width="42.125" style="91" customWidth="1"/>
    <col min="1794" max="1798" width="12.25" style="91" customWidth="1"/>
    <col min="1799" max="2048" width="9.125" style="91"/>
    <col min="2049" max="2049" width="42.125" style="91" customWidth="1"/>
    <col min="2050" max="2054" width="12.25" style="91" customWidth="1"/>
    <col min="2055" max="2304" width="9.125" style="91"/>
    <col min="2305" max="2305" width="42.125" style="91" customWidth="1"/>
    <col min="2306" max="2310" width="12.25" style="91" customWidth="1"/>
    <col min="2311" max="2560" width="9.125" style="91"/>
    <col min="2561" max="2561" width="42.125" style="91" customWidth="1"/>
    <col min="2562" max="2566" width="12.25" style="91" customWidth="1"/>
    <col min="2567" max="2816" width="9.125" style="91"/>
    <col min="2817" max="2817" width="42.125" style="91" customWidth="1"/>
    <col min="2818" max="2822" width="12.25" style="91" customWidth="1"/>
    <col min="2823" max="3072" width="9.125" style="91"/>
    <col min="3073" max="3073" width="42.125" style="91" customWidth="1"/>
    <col min="3074" max="3078" width="12.25" style="91" customWidth="1"/>
    <col min="3079" max="3328" width="9.125" style="91"/>
    <col min="3329" max="3329" width="42.125" style="91" customWidth="1"/>
    <col min="3330" max="3334" width="12.25" style="91" customWidth="1"/>
    <col min="3335" max="3584" width="9.125" style="91"/>
    <col min="3585" max="3585" width="42.125" style="91" customWidth="1"/>
    <col min="3586" max="3590" width="12.25" style="91" customWidth="1"/>
    <col min="3591" max="3840" width="9.125" style="91"/>
    <col min="3841" max="3841" width="42.125" style="91" customWidth="1"/>
    <col min="3842" max="3846" width="12.25" style="91" customWidth="1"/>
    <col min="3847" max="4096" width="9.125" style="91"/>
    <col min="4097" max="4097" width="42.125" style="91" customWidth="1"/>
    <col min="4098" max="4102" width="12.25" style="91" customWidth="1"/>
    <col min="4103" max="4352" width="9.125" style="91"/>
    <col min="4353" max="4353" width="42.125" style="91" customWidth="1"/>
    <col min="4354" max="4358" width="12.25" style="91" customWidth="1"/>
    <col min="4359" max="4608" width="9.125" style="91"/>
    <col min="4609" max="4609" width="42.125" style="91" customWidth="1"/>
    <col min="4610" max="4614" width="12.25" style="91" customWidth="1"/>
    <col min="4615" max="4864" width="9.125" style="91"/>
    <col min="4865" max="4865" width="42.125" style="91" customWidth="1"/>
    <col min="4866" max="4870" width="12.25" style="91" customWidth="1"/>
    <col min="4871" max="5120" width="9.125" style="91"/>
    <col min="5121" max="5121" width="42.125" style="91" customWidth="1"/>
    <col min="5122" max="5126" width="12.25" style="91" customWidth="1"/>
    <col min="5127" max="5376" width="9.125" style="91"/>
    <col min="5377" max="5377" width="42.125" style="91" customWidth="1"/>
    <col min="5378" max="5382" width="12.25" style="91" customWidth="1"/>
    <col min="5383" max="5632" width="9.125" style="91"/>
    <col min="5633" max="5633" width="42.125" style="91" customWidth="1"/>
    <col min="5634" max="5638" width="12.25" style="91" customWidth="1"/>
    <col min="5639" max="5888" width="9.125" style="91"/>
    <col min="5889" max="5889" width="42.125" style="91" customWidth="1"/>
    <col min="5890" max="5894" width="12.25" style="91" customWidth="1"/>
    <col min="5895" max="6144" width="9.125" style="91"/>
    <col min="6145" max="6145" width="42.125" style="91" customWidth="1"/>
    <col min="6146" max="6150" width="12.25" style="91" customWidth="1"/>
    <col min="6151" max="6400" width="9.125" style="91"/>
    <col min="6401" max="6401" width="42.125" style="91" customWidth="1"/>
    <col min="6402" max="6406" width="12.25" style="91" customWidth="1"/>
    <col min="6407" max="6656" width="9.125" style="91"/>
    <col min="6657" max="6657" width="42.125" style="91" customWidth="1"/>
    <col min="6658" max="6662" width="12.25" style="91" customWidth="1"/>
    <col min="6663" max="6912" width="9.125" style="91"/>
    <col min="6913" max="6913" width="42.125" style="91" customWidth="1"/>
    <col min="6914" max="6918" width="12.25" style="91" customWidth="1"/>
    <col min="6919" max="7168" width="9.125" style="91"/>
    <col min="7169" max="7169" width="42.125" style="91" customWidth="1"/>
    <col min="7170" max="7174" width="12.25" style="91" customWidth="1"/>
    <col min="7175" max="7424" width="9.125" style="91"/>
    <col min="7425" max="7425" width="42.125" style="91" customWidth="1"/>
    <col min="7426" max="7430" width="12.25" style="91" customWidth="1"/>
    <col min="7431" max="7680" width="9.125" style="91"/>
    <col min="7681" max="7681" width="42.125" style="91" customWidth="1"/>
    <col min="7682" max="7686" width="12.25" style="91" customWidth="1"/>
    <col min="7687" max="7936" width="9.125" style="91"/>
    <col min="7937" max="7937" width="42.125" style="91" customWidth="1"/>
    <col min="7938" max="7942" width="12.25" style="91" customWidth="1"/>
    <col min="7943" max="8192" width="9.125" style="91"/>
    <col min="8193" max="8193" width="42.125" style="91" customWidth="1"/>
    <col min="8194" max="8198" width="12.25" style="91" customWidth="1"/>
    <col min="8199" max="8448" width="9.125" style="91"/>
    <col min="8449" max="8449" width="42.125" style="91" customWidth="1"/>
    <col min="8450" max="8454" width="12.25" style="91" customWidth="1"/>
    <col min="8455" max="8704" width="9.125" style="91"/>
    <col min="8705" max="8705" width="42.125" style="91" customWidth="1"/>
    <col min="8706" max="8710" width="12.25" style="91" customWidth="1"/>
    <col min="8711" max="8960" width="9.125" style="91"/>
    <col min="8961" max="8961" width="42.125" style="91" customWidth="1"/>
    <col min="8962" max="8966" width="12.25" style="91" customWidth="1"/>
    <col min="8967" max="9216" width="9.125" style="91"/>
    <col min="9217" max="9217" width="42.125" style="91" customWidth="1"/>
    <col min="9218" max="9222" width="12.25" style="91" customWidth="1"/>
    <col min="9223" max="9472" width="9.125" style="91"/>
    <col min="9473" max="9473" width="42.125" style="91" customWidth="1"/>
    <col min="9474" max="9478" width="12.25" style="91" customWidth="1"/>
    <col min="9479" max="9728" width="9.125" style="91"/>
    <col min="9729" max="9729" width="42.125" style="91" customWidth="1"/>
    <col min="9730" max="9734" width="12.25" style="91" customWidth="1"/>
    <col min="9735" max="9984" width="9.125" style="91"/>
    <col min="9985" max="9985" width="42.125" style="91" customWidth="1"/>
    <col min="9986" max="9990" width="12.25" style="91" customWidth="1"/>
    <col min="9991" max="10240" width="9.125" style="91"/>
    <col min="10241" max="10241" width="42.125" style="91" customWidth="1"/>
    <col min="10242" max="10246" width="12.25" style="91" customWidth="1"/>
    <col min="10247" max="10496" width="9.125" style="91"/>
    <col min="10497" max="10497" width="42.125" style="91" customWidth="1"/>
    <col min="10498" max="10502" width="12.25" style="91" customWidth="1"/>
    <col min="10503" max="10752" width="9.125" style="91"/>
    <col min="10753" max="10753" width="42.125" style="91" customWidth="1"/>
    <col min="10754" max="10758" width="12.25" style="91" customWidth="1"/>
    <col min="10759" max="11008" width="9.125" style="91"/>
    <col min="11009" max="11009" width="42.125" style="91" customWidth="1"/>
    <col min="11010" max="11014" width="12.25" style="91" customWidth="1"/>
    <col min="11015" max="11264" width="9.125" style="91"/>
    <col min="11265" max="11265" width="42.125" style="91" customWidth="1"/>
    <col min="11266" max="11270" width="12.25" style="91" customWidth="1"/>
    <col min="11271" max="11520" width="9.125" style="91"/>
    <col min="11521" max="11521" width="42.125" style="91" customWidth="1"/>
    <col min="11522" max="11526" width="12.25" style="91" customWidth="1"/>
    <col min="11527" max="11776" width="9.125" style="91"/>
    <col min="11777" max="11777" width="42.125" style="91" customWidth="1"/>
    <col min="11778" max="11782" width="12.25" style="91" customWidth="1"/>
    <col min="11783" max="12032" width="9.125" style="91"/>
    <col min="12033" max="12033" width="42.125" style="91" customWidth="1"/>
    <col min="12034" max="12038" width="12.25" style="91" customWidth="1"/>
    <col min="12039" max="12288" width="9.125" style="91"/>
    <col min="12289" max="12289" width="42.125" style="91" customWidth="1"/>
    <col min="12290" max="12294" width="12.25" style="91" customWidth="1"/>
    <col min="12295" max="12544" width="9.125" style="91"/>
    <col min="12545" max="12545" width="42.125" style="91" customWidth="1"/>
    <col min="12546" max="12550" width="12.25" style="91" customWidth="1"/>
    <col min="12551" max="12800" width="9.125" style="91"/>
    <col min="12801" max="12801" width="42.125" style="91" customWidth="1"/>
    <col min="12802" max="12806" width="12.25" style="91" customWidth="1"/>
    <col min="12807" max="13056" width="9.125" style="91"/>
    <col min="13057" max="13057" width="42.125" style="91" customWidth="1"/>
    <col min="13058" max="13062" width="12.25" style="91" customWidth="1"/>
    <col min="13063" max="13312" width="9.125" style="91"/>
    <col min="13313" max="13313" width="42.125" style="91" customWidth="1"/>
    <col min="13314" max="13318" width="12.25" style="91" customWidth="1"/>
    <col min="13319" max="13568" width="9.125" style="91"/>
    <col min="13569" max="13569" width="42.125" style="91" customWidth="1"/>
    <col min="13570" max="13574" width="12.25" style="91" customWidth="1"/>
    <col min="13575" max="13824" width="9.125" style="91"/>
    <col min="13825" max="13825" width="42.125" style="91" customWidth="1"/>
    <col min="13826" max="13830" width="12.25" style="91" customWidth="1"/>
    <col min="13831" max="14080" width="9.125" style="91"/>
    <col min="14081" max="14081" width="42.125" style="91" customWidth="1"/>
    <col min="14082" max="14086" width="12.25" style="91" customWidth="1"/>
    <col min="14087" max="14336" width="9.125" style="91"/>
    <col min="14337" max="14337" width="42.125" style="91" customWidth="1"/>
    <col min="14338" max="14342" width="12.25" style="91" customWidth="1"/>
    <col min="14343" max="14592" width="9.125" style="91"/>
    <col min="14593" max="14593" width="42.125" style="91" customWidth="1"/>
    <col min="14594" max="14598" width="12.25" style="91" customWidth="1"/>
    <col min="14599" max="14848" width="9.125" style="91"/>
    <col min="14849" max="14849" width="42.125" style="91" customWidth="1"/>
    <col min="14850" max="14854" width="12.25" style="91" customWidth="1"/>
    <col min="14855" max="15104" width="9.125" style="91"/>
    <col min="15105" max="15105" width="42.125" style="91" customWidth="1"/>
    <col min="15106" max="15110" width="12.25" style="91" customWidth="1"/>
    <col min="15111" max="15360" width="9.125" style="91"/>
    <col min="15361" max="15361" width="42.125" style="91" customWidth="1"/>
    <col min="15362" max="15366" width="12.25" style="91" customWidth="1"/>
    <col min="15367" max="15616" width="9.125" style="91"/>
    <col min="15617" max="15617" width="42.125" style="91" customWidth="1"/>
    <col min="15618" max="15622" width="12.25" style="91" customWidth="1"/>
    <col min="15623" max="15872" width="9.125" style="91"/>
    <col min="15873" max="15873" width="42.125" style="91" customWidth="1"/>
    <col min="15874" max="15878" width="12.25" style="91" customWidth="1"/>
    <col min="15879" max="16128" width="9.125" style="91"/>
    <col min="16129" max="16129" width="42.125" style="91" customWidth="1"/>
    <col min="16130" max="16134" width="12.25" style="91" customWidth="1"/>
    <col min="16135" max="16384" width="9.125" style="91"/>
  </cols>
  <sheetData>
    <row r="1" spans="1:6" ht="16.5" customHeight="1" x14ac:dyDescent="0.25">
      <c r="A1" s="90" t="s">
        <v>143</v>
      </c>
    </row>
    <row r="2" spans="1:6" ht="46.5" customHeight="1" x14ac:dyDescent="0.25">
      <c r="A2" s="125" t="s">
        <v>144</v>
      </c>
      <c r="B2" s="125"/>
      <c r="C2" s="125"/>
      <c r="D2" s="125"/>
      <c r="E2" s="125"/>
      <c r="F2" s="125"/>
    </row>
    <row r="3" spans="1:6" ht="20.25" customHeight="1" x14ac:dyDescent="0.3">
      <c r="A3" s="116" t="str">
        <f>+'B01'!A3:I3</f>
        <v>Quý III năm 2020</v>
      </c>
      <c r="B3" s="116"/>
      <c r="C3" s="116"/>
      <c r="D3" s="116"/>
      <c r="E3" s="116"/>
      <c r="F3" s="116"/>
    </row>
    <row r="4" spans="1:6" ht="16.5" customHeight="1" x14ac:dyDescent="0.25">
      <c r="A4" s="126" t="s">
        <v>1</v>
      </c>
      <c r="B4" s="126"/>
      <c r="C4" s="126"/>
      <c r="D4" s="126"/>
      <c r="E4" s="126"/>
      <c r="F4" s="126"/>
    </row>
    <row r="5" spans="1:6" ht="19.5" customHeight="1" x14ac:dyDescent="0.25">
      <c r="A5" s="127"/>
      <c r="B5" s="128" t="s">
        <v>145</v>
      </c>
      <c r="C5" s="131" t="s">
        <v>146</v>
      </c>
      <c r="D5" s="132"/>
      <c r="E5" s="132"/>
      <c r="F5" s="133"/>
    </row>
    <row r="6" spans="1:6" ht="22.5" customHeight="1" x14ac:dyDescent="0.25">
      <c r="A6" s="127"/>
      <c r="B6" s="129"/>
      <c r="C6" s="128" t="s">
        <v>147</v>
      </c>
      <c r="D6" s="128" t="s">
        <v>148</v>
      </c>
      <c r="E6" s="128" t="s">
        <v>149</v>
      </c>
      <c r="F6" s="128" t="s">
        <v>150</v>
      </c>
    </row>
    <row r="7" spans="1:6" ht="12.75" customHeight="1" x14ac:dyDescent="0.25">
      <c r="A7" s="127"/>
      <c r="B7" s="130"/>
      <c r="C7" s="130"/>
      <c r="D7" s="130"/>
      <c r="E7" s="130"/>
      <c r="F7" s="130"/>
    </row>
    <row r="8" spans="1:6" x14ac:dyDescent="0.25">
      <c r="A8" s="92" t="s">
        <v>77</v>
      </c>
      <c r="B8" s="93">
        <v>1</v>
      </c>
      <c r="C8" s="93">
        <v>2</v>
      </c>
      <c r="D8" s="93">
        <v>3</v>
      </c>
      <c r="E8" s="93">
        <v>4</v>
      </c>
      <c r="F8" s="93">
        <v>5</v>
      </c>
    </row>
    <row r="9" spans="1:6" ht="18.75" customHeight="1" x14ac:dyDescent="0.25">
      <c r="A9" s="94" t="s">
        <v>80</v>
      </c>
      <c r="B9" s="77">
        <v>73.599999999999994</v>
      </c>
      <c r="C9" s="77">
        <v>7.7000000000000064</v>
      </c>
      <c r="D9" s="77">
        <v>19.600000000000001</v>
      </c>
      <c r="E9" s="77">
        <v>49.4</v>
      </c>
      <c r="F9" s="77">
        <v>23.3</v>
      </c>
    </row>
    <row r="10" spans="1:6" ht="18.75" customHeight="1" x14ac:dyDescent="0.25">
      <c r="A10" s="95" t="s">
        <v>81</v>
      </c>
      <c r="B10" s="71"/>
      <c r="C10" s="71"/>
      <c r="D10" s="71"/>
      <c r="E10" s="71"/>
      <c r="F10" s="71"/>
    </row>
    <row r="11" spans="1:6" ht="18.75" customHeight="1" x14ac:dyDescent="0.25">
      <c r="A11" s="96" t="s">
        <v>82</v>
      </c>
      <c r="B11" s="72">
        <v>75.900000000000006</v>
      </c>
      <c r="C11" s="72">
        <v>7.4000000000000021</v>
      </c>
      <c r="D11" s="72">
        <v>16.8</v>
      </c>
      <c r="E11" s="72">
        <v>45.5</v>
      </c>
      <c r="F11" s="72">
        <v>30.3</v>
      </c>
    </row>
    <row r="12" spans="1:6" ht="18.75" customHeight="1" x14ac:dyDescent="0.25">
      <c r="A12" s="96" t="s">
        <v>83</v>
      </c>
      <c r="B12" s="72">
        <v>71.5</v>
      </c>
      <c r="C12" s="72">
        <v>8.8999999999999986</v>
      </c>
      <c r="D12" s="72">
        <v>22</v>
      </c>
      <c r="E12" s="72">
        <v>50.6</v>
      </c>
      <c r="F12" s="72">
        <v>18.5</v>
      </c>
    </row>
    <row r="13" spans="1:6" ht="18.75" customHeight="1" x14ac:dyDescent="0.25">
      <c r="A13" s="96" t="s">
        <v>84</v>
      </c>
      <c r="B13" s="72">
        <v>78.400000000000006</v>
      </c>
      <c r="C13" s="72">
        <v>4.7999999999999972</v>
      </c>
      <c r="D13" s="72">
        <v>14.2</v>
      </c>
      <c r="E13" s="72">
        <v>46.9</v>
      </c>
      <c r="F13" s="72">
        <v>34.1</v>
      </c>
    </row>
    <row r="14" spans="1:6" ht="18.75" customHeight="1" x14ac:dyDescent="0.25">
      <c r="A14" s="95" t="s">
        <v>85</v>
      </c>
      <c r="B14" s="73">
        <v>73.599999999999994</v>
      </c>
      <c r="C14" s="73">
        <v>7.7000000000000064</v>
      </c>
      <c r="D14" s="73">
        <v>19.600000000000001</v>
      </c>
      <c r="E14" s="73">
        <v>49.4</v>
      </c>
      <c r="F14" s="73">
        <v>23.3</v>
      </c>
    </row>
    <row r="15" spans="1:6" ht="18.75" customHeight="1" x14ac:dyDescent="0.25">
      <c r="A15" s="96" t="s">
        <v>120</v>
      </c>
      <c r="B15" s="72">
        <v>69.400000000000006</v>
      </c>
      <c r="C15" s="72">
        <v>10.400000000000006</v>
      </c>
      <c r="D15" s="72">
        <v>25.8</v>
      </c>
      <c r="E15" s="72">
        <v>45.8</v>
      </c>
      <c r="F15" s="72">
        <v>18</v>
      </c>
    </row>
    <row r="16" spans="1:6" ht="18.75" customHeight="1" x14ac:dyDescent="0.25">
      <c r="A16" s="96" t="s">
        <v>121</v>
      </c>
      <c r="B16" s="72">
        <v>72</v>
      </c>
      <c r="C16" s="72">
        <v>6.8000000000000007</v>
      </c>
      <c r="D16" s="72">
        <v>23.3</v>
      </c>
      <c r="E16" s="72">
        <v>54.1</v>
      </c>
      <c r="F16" s="72">
        <v>15.8</v>
      </c>
    </row>
    <row r="17" spans="1:6" ht="18.75" customHeight="1" x14ac:dyDescent="0.25">
      <c r="A17" s="96" t="s">
        <v>122</v>
      </c>
      <c r="B17" s="72">
        <v>73.400000000000006</v>
      </c>
      <c r="C17" s="72">
        <v>5.5</v>
      </c>
      <c r="D17" s="72">
        <v>5.6</v>
      </c>
      <c r="E17" s="72">
        <v>88.9</v>
      </c>
      <c r="F17" s="72">
        <v>0</v>
      </c>
    </row>
    <row r="18" spans="1:6" ht="18.75" customHeight="1" x14ac:dyDescent="0.25">
      <c r="A18" s="96" t="s">
        <v>89</v>
      </c>
      <c r="B18" s="72">
        <v>73.7</v>
      </c>
      <c r="C18" s="72">
        <v>8.0000000000000071</v>
      </c>
      <c r="D18" s="72">
        <v>18.100000000000001</v>
      </c>
      <c r="E18" s="72">
        <v>54.3</v>
      </c>
      <c r="F18" s="72">
        <v>19.600000000000001</v>
      </c>
    </row>
    <row r="19" spans="1:6" ht="18.75" customHeight="1" x14ac:dyDescent="0.25">
      <c r="A19" s="96" t="s">
        <v>123</v>
      </c>
      <c r="B19" s="72">
        <v>78.8</v>
      </c>
      <c r="C19" s="72">
        <v>5</v>
      </c>
      <c r="D19" s="72">
        <v>14</v>
      </c>
      <c r="E19" s="72">
        <v>43.3</v>
      </c>
      <c r="F19" s="72">
        <v>37.700000000000003</v>
      </c>
    </row>
    <row r="20" spans="1:6" ht="18.75" customHeight="1" x14ac:dyDescent="0.25">
      <c r="A20" s="96" t="s">
        <v>124</v>
      </c>
      <c r="B20" s="72">
        <v>78.099999999999994</v>
      </c>
      <c r="C20" s="72">
        <v>3.2000000000000028</v>
      </c>
      <c r="D20" s="72">
        <v>18</v>
      </c>
      <c r="E20" s="72">
        <v>47.4</v>
      </c>
      <c r="F20" s="72">
        <v>31.4</v>
      </c>
    </row>
    <row r="21" spans="1:6" ht="27.75" customHeight="1" x14ac:dyDescent="0.25">
      <c r="A21" s="96" t="s">
        <v>125</v>
      </c>
      <c r="B21" s="72">
        <v>66.2</v>
      </c>
      <c r="C21" s="72">
        <v>14.800000000000002</v>
      </c>
      <c r="D21" s="72">
        <v>25.6</v>
      </c>
      <c r="E21" s="72">
        <v>45.2</v>
      </c>
      <c r="F21" s="72">
        <v>14.4</v>
      </c>
    </row>
    <row r="22" spans="1:6" ht="18.75" customHeight="1" x14ac:dyDescent="0.25">
      <c r="A22" s="96" t="s">
        <v>126</v>
      </c>
      <c r="B22" s="72">
        <v>76.3</v>
      </c>
      <c r="C22" s="72">
        <v>5.2000000000000028</v>
      </c>
      <c r="D22" s="72">
        <v>20.8</v>
      </c>
      <c r="E22" s="72">
        <v>47.6</v>
      </c>
      <c r="F22" s="72">
        <v>26.4</v>
      </c>
    </row>
    <row r="23" spans="1:6" ht="18.75" customHeight="1" x14ac:dyDescent="0.25">
      <c r="A23" s="96" t="s">
        <v>94</v>
      </c>
      <c r="B23" s="72">
        <v>75.2</v>
      </c>
      <c r="C23" s="72">
        <v>3.8000000000000007</v>
      </c>
      <c r="D23" s="72">
        <v>24.5</v>
      </c>
      <c r="E23" s="72">
        <v>50</v>
      </c>
      <c r="F23" s="72">
        <v>21.7</v>
      </c>
    </row>
    <row r="24" spans="1:6" ht="18.75" customHeight="1" x14ac:dyDescent="0.25">
      <c r="A24" s="96" t="s">
        <v>127</v>
      </c>
      <c r="B24" s="72">
        <v>74.3</v>
      </c>
      <c r="C24" s="72">
        <v>16.700000000000003</v>
      </c>
      <c r="D24" s="72">
        <v>8.3000000000000007</v>
      </c>
      <c r="E24" s="72">
        <v>25</v>
      </c>
      <c r="F24" s="72">
        <v>50</v>
      </c>
    </row>
    <row r="25" spans="1:6" ht="18.75" customHeight="1" x14ac:dyDescent="0.25">
      <c r="A25" s="96" t="s">
        <v>128</v>
      </c>
      <c r="B25" s="72">
        <v>74.3</v>
      </c>
      <c r="C25" s="72">
        <v>7.9999999999999929</v>
      </c>
      <c r="D25" s="72">
        <v>13.9</v>
      </c>
      <c r="E25" s="72">
        <v>54.6</v>
      </c>
      <c r="F25" s="72">
        <v>23.5</v>
      </c>
    </row>
    <row r="26" spans="1:6" ht="18.75" customHeight="1" x14ac:dyDescent="0.25">
      <c r="A26" s="96" t="s">
        <v>129</v>
      </c>
      <c r="B26" s="72">
        <v>76.099999999999994</v>
      </c>
      <c r="C26" s="72">
        <v>4.2000000000000064</v>
      </c>
      <c r="D26" s="72">
        <v>15.1</v>
      </c>
      <c r="E26" s="72">
        <v>57</v>
      </c>
      <c r="F26" s="72">
        <v>23.7</v>
      </c>
    </row>
    <row r="27" spans="1:6" ht="18.75" customHeight="1" x14ac:dyDescent="0.25">
      <c r="A27" s="96" t="s">
        <v>130</v>
      </c>
      <c r="B27" s="72">
        <v>77.599999999999994</v>
      </c>
      <c r="C27" s="72">
        <v>2.899999999999995</v>
      </c>
      <c r="D27" s="72">
        <v>19.2</v>
      </c>
      <c r="E27" s="72">
        <v>46.7</v>
      </c>
      <c r="F27" s="72">
        <v>31.2</v>
      </c>
    </row>
    <row r="28" spans="1:6" ht="18.75" customHeight="1" x14ac:dyDescent="0.25">
      <c r="A28" s="96" t="s">
        <v>131</v>
      </c>
      <c r="B28" s="72">
        <v>76.3</v>
      </c>
      <c r="C28" s="72">
        <v>6.7000000000000028</v>
      </c>
      <c r="D28" s="72">
        <v>15.3</v>
      </c>
      <c r="E28" s="72">
        <v>49.6</v>
      </c>
      <c r="F28" s="72">
        <v>28.4</v>
      </c>
    </row>
    <row r="29" spans="1:6" ht="18.75" customHeight="1" x14ac:dyDescent="0.25">
      <c r="A29" s="96" t="s">
        <v>132</v>
      </c>
      <c r="B29" s="72">
        <v>74</v>
      </c>
      <c r="C29" s="72">
        <v>10.300000000000004</v>
      </c>
      <c r="D29" s="72">
        <v>12.6</v>
      </c>
      <c r="E29" s="72">
        <v>53.5</v>
      </c>
      <c r="F29" s="72">
        <v>23.6</v>
      </c>
    </row>
    <row r="30" spans="1:6" ht="18.75" customHeight="1" x14ac:dyDescent="0.25">
      <c r="A30" s="96" t="s">
        <v>101</v>
      </c>
      <c r="B30" s="72">
        <v>72.599999999999994</v>
      </c>
      <c r="C30" s="72">
        <v>7</v>
      </c>
      <c r="D30" s="72">
        <v>21.7</v>
      </c>
      <c r="E30" s="72">
        <v>53.4</v>
      </c>
      <c r="F30" s="72">
        <v>17.899999999999999</v>
      </c>
    </row>
    <row r="31" spans="1:6" ht="30.75" customHeight="1" x14ac:dyDescent="0.25">
      <c r="A31" s="96" t="s">
        <v>133</v>
      </c>
      <c r="B31" s="72">
        <v>80</v>
      </c>
      <c r="C31" s="72">
        <v>4.7000000000000028</v>
      </c>
      <c r="D31" s="72">
        <v>11.8</v>
      </c>
      <c r="E31" s="72">
        <v>44.1</v>
      </c>
      <c r="F31" s="72">
        <v>39.4</v>
      </c>
    </row>
    <row r="32" spans="1:6" ht="18.75" customHeight="1" x14ac:dyDescent="0.25">
      <c r="A32" s="96" t="s">
        <v>134</v>
      </c>
      <c r="B32" s="72">
        <v>78.3</v>
      </c>
      <c r="C32" s="72">
        <v>4.2999999999999972</v>
      </c>
      <c r="D32" s="72">
        <v>14.5</v>
      </c>
      <c r="E32" s="72">
        <v>48.7</v>
      </c>
      <c r="F32" s="72">
        <v>32.5</v>
      </c>
    </row>
    <row r="33" spans="1:6" ht="18.75" customHeight="1" x14ac:dyDescent="0.25">
      <c r="A33" s="96" t="s">
        <v>135</v>
      </c>
      <c r="B33" s="72">
        <v>72.8</v>
      </c>
      <c r="C33" s="72">
        <v>6.8000000000000007</v>
      </c>
      <c r="D33" s="72">
        <v>24.3</v>
      </c>
      <c r="E33" s="72">
        <v>46.6</v>
      </c>
      <c r="F33" s="72">
        <v>22.3</v>
      </c>
    </row>
    <row r="34" spans="1:6" ht="18.75" customHeight="1" x14ac:dyDescent="0.25">
      <c r="A34" s="96" t="s">
        <v>136</v>
      </c>
      <c r="B34" s="72">
        <v>75.5</v>
      </c>
      <c r="C34" s="72">
        <v>9.2999999999999972</v>
      </c>
      <c r="D34" s="72">
        <v>17.7</v>
      </c>
      <c r="E34" s="72">
        <v>36.5</v>
      </c>
      <c r="F34" s="72">
        <v>36.5</v>
      </c>
    </row>
    <row r="35" spans="1:6" ht="18.75" customHeight="1" x14ac:dyDescent="0.25">
      <c r="A35" s="96" t="s">
        <v>137</v>
      </c>
      <c r="B35" s="72">
        <v>70.599999999999994</v>
      </c>
      <c r="C35" s="72">
        <v>10.400000000000006</v>
      </c>
      <c r="D35" s="72">
        <v>22.6</v>
      </c>
      <c r="E35" s="72">
        <v>47</v>
      </c>
      <c r="F35" s="72">
        <v>20</v>
      </c>
    </row>
    <row r="36" spans="1:6" ht="18.75" customHeight="1" x14ac:dyDescent="0.25">
      <c r="A36" s="96" t="s">
        <v>138</v>
      </c>
      <c r="B36" s="72">
        <v>71.7</v>
      </c>
      <c r="C36" s="72">
        <v>9.1000000000000032</v>
      </c>
      <c r="D36" s="72">
        <v>19.600000000000001</v>
      </c>
      <c r="E36" s="72">
        <v>56.2</v>
      </c>
      <c r="F36" s="72">
        <v>15.1</v>
      </c>
    </row>
    <row r="37" spans="1:6" ht="18.75" customHeight="1" x14ac:dyDescent="0.25">
      <c r="A37" s="96" t="s">
        <v>108</v>
      </c>
      <c r="B37" s="72">
        <v>73.7</v>
      </c>
      <c r="C37" s="72">
        <v>9.6999999999999957</v>
      </c>
      <c r="D37" s="72">
        <v>13.7</v>
      </c>
      <c r="E37" s="72">
        <v>49.2</v>
      </c>
      <c r="F37" s="72">
        <v>27.4</v>
      </c>
    </row>
    <row r="38" spans="1:6" ht="25.5" customHeight="1" x14ac:dyDescent="0.25">
      <c r="A38" s="97" t="s">
        <v>109</v>
      </c>
      <c r="B38" s="76">
        <v>68</v>
      </c>
      <c r="C38" s="76">
        <v>15.400000000000004</v>
      </c>
      <c r="D38" s="76">
        <v>18.600000000000001</v>
      </c>
      <c r="E38" s="76">
        <v>51.6</v>
      </c>
      <c r="F38" s="76">
        <v>14.4</v>
      </c>
    </row>
  </sheetData>
  <autoFilter ref="A8:F38"/>
  <mergeCells count="10">
    <mergeCell ref="A2:F2"/>
    <mergeCell ref="A3:F3"/>
    <mergeCell ref="A4:F4"/>
    <mergeCell ref="A5:A7"/>
    <mergeCell ref="B5:B7"/>
    <mergeCell ref="C5:F5"/>
    <mergeCell ref="C6:C7"/>
    <mergeCell ref="D6:D7"/>
    <mergeCell ref="E6:E7"/>
    <mergeCell ref="F6:F7"/>
  </mergeCells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42"/>
  <sheetViews>
    <sheetView topLeftCell="A3" zoomScaleNormal="100" workbookViewId="0">
      <selection activeCell="A3" sqref="A3:M3"/>
    </sheetView>
  </sheetViews>
  <sheetFormatPr defaultRowHeight="15" x14ac:dyDescent="0.25"/>
  <cols>
    <col min="1" max="1" width="33.125" style="68" customWidth="1"/>
    <col min="2" max="9" width="7.125" style="54" customWidth="1"/>
    <col min="10" max="256" width="9.125" style="54"/>
    <col min="257" max="257" width="38.625" style="54" customWidth="1"/>
    <col min="258" max="265" width="8.25" style="54" customWidth="1"/>
    <col min="266" max="512" width="9.125" style="54"/>
    <col min="513" max="513" width="38.625" style="54" customWidth="1"/>
    <col min="514" max="521" width="8.25" style="54" customWidth="1"/>
    <col min="522" max="768" width="9.125" style="54"/>
    <col min="769" max="769" width="38.625" style="54" customWidth="1"/>
    <col min="770" max="777" width="8.25" style="54" customWidth="1"/>
    <col min="778" max="1024" width="9.125" style="54"/>
    <col min="1025" max="1025" width="38.625" style="54" customWidth="1"/>
    <col min="1026" max="1033" width="8.25" style="54" customWidth="1"/>
    <col min="1034" max="1280" width="9.125" style="54"/>
    <col min="1281" max="1281" width="38.625" style="54" customWidth="1"/>
    <col min="1282" max="1289" width="8.25" style="54" customWidth="1"/>
    <col min="1290" max="1536" width="9.125" style="54"/>
    <col min="1537" max="1537" width="38.625" style="54" customWidth="1"/>
    <col min="1538" max="1545" width="8.25" style="54" customWidth="1"/>
    <col min="1546" max="1792" width="9.125" style="54"/>
    <col min="1793" max="1793" width="38.625" style="54" customWidth="1"/>
    <col min="1794" max="1801" width="8.25" style="54" customWidth="1"/>
    <col min="1802" max="2048" width="9.125" style="54"/>
    <col min="2049" max="2049" width="38.625" style="54" customWidth="1"/>
    <col min="2050" max="2057" width="8.25" style="54" customWidth="1"/>
    <col min="2058" max="2304" width="9.125" style="54"/>
    <col min="2305" max="2305" width="38.625" style="54" customWidth="1"/>
    <col min="2306" max="2313" width="8.25" style="54" customWidth="1"/>
    <col min="2314" max="2560" width="9.125" style="54"/>
    <col min="2561" max="2561" width="38.625" style="54" customWidth="1"/>
    <col min="2562" max="2569" width="8.25" style="54" customWidth="1"/>
    <col min="2570" max="2816" width="9.125" style="54"/>
    <col min="2817" max="2817" width="38.625" style="54" customWidth="1"/>
    <col min="2818" max="2825" width="8.25" style="54" customWidth="1"/>
    <col min="2826" max="3072" width="9.125" style="54"/>
    <col min="3073" max="3073" width="38.625" style="54" customWidth="1"/>
    <col min="3074" max="3081" width="8.25" style="54" customWidth="1"/>
    <col min="3082" max="3328" width="9.125" style="54"/>
    <col min="3329" max="3329" width="38.625" style="54" customWidth="1"/>
    <col min="3330" max="3337" width="8.25" style="54" customWidth="1"/>
    <col min="3338" max="3584" width="9.125" style="54"/>
    <col min="3585" max="3585" width="38.625" style="54" customWidth="1"/>
    <col min="3586" max="3593" width="8.25" style="54" customWidth="1"/>
    <col min="3594" max="3840" width="9.125" style="54"/>
    <col min="3841" max="3841" width="38.625" style="54" customWidth="1"/>
    <col min="3842" max="3849" width="8.25" style="54" customWidth="1"/>
    <col min="3850" max="4096" width="9.125" style="54"/>
    <col min="4097" max="4097" width="38.625" style="54" customWidth="1"/>
    <col min="4098" max="4105" width="8.25" style="54" customWidth="1"/>
    <col min="4106" max="4352" width="9.125" style="54"/>
    <col min="4353" max="4353" width="38.625" style="54" customWidth="1"/>
    <col min="4354" max="4361" width="8.25" style="54" customWidth="1"/>
    <col min="4362" max="4608" width="9.125" style="54"/>
    <col min="4609" max="4609" width="38.625" style="54" customWidth="1"/>
    <col min="4610" max="4617" width="8.25" style="54" customWidth="1"/>
    <col min="4618" max="4864" width="9.125" style="54"/>
    <col min="4865" max="4865" width="38.625" style="54" customWidth="1"/>
    <col min="4866" max="4873" width="8.25" style="54" customWidth="1"/>
    <col min="4874" max="5120" width="9.125" style="54"/>
    <col min="5121" max="5121" width="38.625" style="54" customWidth="1"/>
    <col min="5122" max="5129" width="8.25" style="54" customWidth="1"/>
    <col min="5130" max="5376" width="9.125" style="54"/>
    <col min="5377" max="5377" width="38.625" style="54" customWidth="1"/>
    <col min="5378" max="5385" width="8.25" style="54" customWidth="1"/>
    <col min="5386" max="5632" width="9.125" style="54"/>
    <col min="5633" max="5633" width="38.625" style="54" customWidth="1"/>
    <col min="5634" max="5641" width="8.25" style="54" customWidth="1"/>
    <col min="5642" max="5888" width="9.125" style="54"/>
    <col min="5889" max="5889" width="38.625" style="54" customWidth="1"/>
    <col min="5890" max="5897" width="8.25" style="54" customWidth="1"/>
    <col min="5898" max="6144" width="9.125" style="54"/>
    <col min="6145" max="6145" width="38.625" style="54" customWidth="1"/>
    <col min="6146" max="6153" width="8.25" style="54" customWidth="1"/>
    <col min="6154" max="6400" width="9.125" style="54"/>
    <col min="6401" max="6401" width="38.625" style="54" customWidth="1"/>
    <col min="6402" max="6409" width="8.25" style="54" customWidth="1"/>
    <col min="6410" max="6656" width="9.125" style="54"/>
    <col min="6657" max="6657" width="38.625" style="54" customWidth="1"/>
    <col min="6658" max="6665" width="8.25" style="54" customWidth="1"/>
    <col min="6666" max="6912" width="9.125" style="54"/>
    <col min="6913" max="6913" width="38.625" style="54" customWidth="1"/>
    <col min="6914" max="6921" width="8.25" style="54" customWidth="1"/>
    <col min="6922" max="7168" width="9.125" style="54"/>
    <col min="7169" max="7169" width="38.625" style="54" customWidth="1"/>
    <col min="7170" max="7177" width="8.25" style="54" customWidth="1"/>
    <col min="7178" max="7424" width="9.125" style="54"/>
    <col min="7425" max="7425" width="38.625" style="54" customWidth="1"/>
    <col min="7426" max="7433" width="8.25" style="54" customWidth="1"/>
    <col min="7434" max="7680" width="9.125" style="54"/>
    <col min="7681" max="7681" width="38.625" style="54" customWidth="1"/>
    <col min="7682" max="7689" width="8.25" style="54" customWidth="1"/>
    <col min="7690" max="7936" width="9.125" style="54"/>
    <col min="7937" max="7937" width="38.625" style="54" customWidth="1"/>
    <col min="7938" max="7945" width="8.25" style="54" customWidth="1"/>
    <col min="7946" max="8192" width="9.125" style="54"/>
    <col min="8193" max="8193" width="38.625" style="54" customWidth="1"/>
    <col min="8194" max="8201" width="8.25" style="54" customWidth="1"/>
    <col min="8202" max="8448" width="9.125" style="54"/>
    <col min="8449" max="8449" width="38.625" style="54" customWidth="1"/>
    <col min="8450" max="8457" width="8.25" style="54" customWidth="1"/>
    <col min="8458" max="8704" width="9.125" style="54"/>
    <col min="8705" max="8705" width="38.625" style="54" customWidth="1"/>
    <col min="8706" max="8713" width="8.25" style="54" customWidth="1"/>
    <col min="8714" max="8960" width="9.125" style="54"/>
    <col min="8961" max="8961" width="38.625" style="54" customWidth="1"/>
    <col min="8962" max="8969" width="8.25" style="54" customWidth="1"/>
    <col min="8970" max="9216" width="9.125" style="54"/>
    <col min="9217" max="9217" width="38.625" style="54" customWidth="1"/>
    <col min="9218" max="9225" width="8.25" style="54" customWidth="1"/>
    <col min="9226" max="9472" width="9.125" style="54"/>
    <col min="9473" max="9473" width="38.625" style="54" customWidth="1"/>
    <col min="9474" max="9481" width="8.25" style="54" customWidth="1"/>
    <col min="9482" max="9728" width="9.125" style="54"/>
    <col min="9729" max="9729" width="38.625" style="54" customWidth="1"/>
    <col min="9730" max="9737" width="8.25" style="54" customWidth="1"/>
    <col min="9738" max="9984" width="9.125" style="54"/>
    <col min="9985" max="9985" width="38.625" style="54" customWidth="1"/>
    <col min="9986" max="9993" width="8.25" style="54" customWidth="1"/>
    <col min="9994" max="10240" width="9.125" style="54"/>
    <col min="10241" max="10241" width="38.625" style="54" customWidth="1"/>
    <col min="10242" max="10249" width="8.25" style="54" customWidth="1"/>
    <col min="10250" max="10496" width="9.125" style="54"/>
    <col min="10497" max="10497" width="38.625" style="54" customWidth="1"/>
    <col min="10498" max="10505" width="8.25" style="54" customWidth="1"/>
    <col min="10506" max="10752" width="9.125" style="54"/>
    <col min="10753" max="10753" width="38.625" style="54" customWidth="1"/>
    <col min="10754" max="10761" width="8.25" style="54" customWidth="1"/>
    <col min="10762" max="11008" width="9.125" style="54"/>
    <col min="11009" max="11009" width="38.625" style="54" customWidth="1"/>
    <col min="11010" max="11017" width="8.25" style="54" customWidth="1"/>
    <col min="11018" max="11264" width="9.125" style="54"/>
    <col min="11265" max="11265" width="38.625" style="54" customWidth="1"/>
    <col min="11266" max="11273" width="8.25" style="54" customWidth="1"/>
    <col min="11274" max="11520" width="9.125" style="54"/>
    <col min="11521" max="11521" width="38.625" style="54" customWidth="1"/>
    <col min="11522" max="11529" width="8.25" style="54" customWidth="1"/>
    <col min="11530" max="11776" width="9.125" style="54"/>
    <col min="11777" max="11777" width="38.625" style="54" customWidth="1"/>
    <col min="11778" max="11785" width="8.25" style="54" customWidth="1"/>
    <col min="11786" max="12032" width="9.125" style="54"/>
    <col min="12033" max="12033" width="38.625" style="54" customWidth="1"/>
    <col min="12034" max="12041" width="8.25" style="54" customWidth="1"/>
    <col min="12042" max="12288" width="9.125" style="54"/>
    <col min="12289" max="12289" width="38.625" style="54" customWidth="1"/>
    <col min="12290" max="12297" width="8.25" style="54" customWidth="1"/>
    <col min="12298" max="12544" width="9.125" style="54"/>
    <col min="12545" max="12545" width="38.625" style="54" customWidth="1"/>
    <col min="12546" max="12553" width="8.25" style="54" customWidth="1"/>
    <col min="12554" max="12800" width="9.125" style="54"/>
    <col min="12801" max="12801" width="38.625" style="54" customWidth="1"/>
    <col min="12802" max="12809" width="8.25" style="54" customWidth="1"/>
    <col min="12810" max="13056" width="9.125" style="54"/>
    <col min="13057" max="13057" width="38.625" style="54" customWidth="1"/>
    <col min="13058" max="13065" width="8.25" style="54" customWidth="1"/>
    <col min="13066" max="13312" width="9.125" style="54"/>
    <col min="13313" max="13313" width="38.625" style="54" customWidth="1"/>
    <col min="13314" max="13321" width="8.25" style="54" customWidth="1"/>
    <col min="13322" max="13568" width="9.125" style="54"/>
    <col min="13569" max="13569" width="38.625" style="54" customWidth="1"/>
    <col min="13570" max="13577" width="8.25" style="54" customWidth="1"/>
    <col min="13578" max="13824" width="9.125" style="54"/>
    <col min="13825" max="13825" width="38.625" style="54" customWidth="1"/>
    <col min="13826" max="13833" width="8.25" style="54" customWidth="1"/>
    <col min="13834" max="14080" width="9.125" style="54"/>
    <col min="14081" max="14081" width="38.625" style="54" customWidth="1"/>
    <col min="14082" max="14089" width="8.25" style="54" customWidth="1"/>
    <col min="14090" max="14336" width="9.125" style="54"/>
    <col min="14337" max="14337" width="38.625" style="54" customWidth="1"/>
    <col min="14338" max="14345" width="8.25" style="54" customWidth="1"/>
    <col min="14346" max="14592" width="9.125" style="54"/>
    <col min="14593" max="14593" width="38.625" style="54" customWidth="1"/>
    <col min="14594" max="14601" width="8.25" style="54" customWidth="1"/>
    <col min="14602" max="14848" width="9.125" style="54"/>
    <col min="14849" max="14849" width="38.625" style="54" customWidth="1"/>
    <col min="14850" max="14857" width="8.25" style="54" customWidth="1"/>
    <col min="14858" max="15104" width="9.125" style="54"/>
    <col min="15105" max="15105" width="38.625" style="54" customWidth="1"/>
    <col min="15106" max="15113" width="8.25" style="54" customWidth="1"/>
    <col min="15114" max="15360" width="9.125" style="54"/>
    <col min="15361" max="15361" width="38.625" style="54" customWidth="1"/>
    <col min="15362" max="15369" width="8.25" style="54" customWidth="1"/>
    <col min="15370" max="15616" width="9.125" style="54"/>
    <col min="15617" max="15617" width="38.625" style="54" customWidth="1"/>
    <col min="15618" max="15625" width="8.25" style="54" customWidth="1"/>
    <col min="15626" max="15872" width="9.125" style="54"/>
    <col min="15873" max="15873" width="38.625" style="54" customWidth="1"/>
    <col min="15874" max="15881" width="8.25" style="54" customWidth="1"/>
    <col min="15882" max="16128" width="9.125" style="54"/>
    <col min="16129" max="16129" width="38.625" style="54" customWidth="1"/>
    <col min="16130" max="16137" width="8.25" style="54" customWidth="1"/>
    <col min="16138" max="16384" width="9.125" style="54"/>
  </cols>
  <sheetData>
    <row r="1" spans="1:9" ht="16.5" customHeight="1" x14ac:dyDescent="0.25">
      <c r="A1" s="53" t="s">
        <v>151</v>
      </c>
    </row>
    <row r="2" spans="1:9" ht="46.5" customHeight="1" x14ac:dyDescent="0.25">
      <c r="A2" s="122" t="s">
        <v>152</v>
      </c>
      <c r="B2" s="122"/>
      <c r="C2" s="122"/>
      <c r="D2" s="122"/>
      <c r="E2" s="122"/>
      <c r="F2" s="122"/>
      <c r="G2" s="122"/>
      <c r="H2" s="122"/>
      <c r="I2" s="122"/>
    </row>
    <row r="3" spans="1:9" ht="20.25" customHeight="1" x14ac:dyDescent="0.3">
      <c r="A3" s="116" t="str">
        <f>+'B01'!A3:I3</f>
        <v>Quý III năm 2020</v>
      </c>
      <c r="B3" s="116"/>
      <c r="C3" s="116"/>
      <c r="D3" s="116"/>
      <c r="E3" s="116"/>
      <c r="F3" s="116"/>
      <c r="G3" s="116"/>
      <c r="H3" s="116"/>
      <c r="I3" s="116"/>
    </row>
    <row r="4" spans="1:9" ht="16.5" customHeight="1" x14ac:dyDescent="0.25">
      <c r="A4" s="117" t="s">
        <v>1</v>
      </c>
      <c r="B4" s="117"/>
      <c r="C4" s="117"/>
      <c r="D4" s="117"/>
      <c r="E4" s="117"/>
      <c r="F4" s="117"/>
      <c r="G4" s="117"/>
      <c r="H4" s="117"/>
      <c r="I4" s="117"/>
    </row>
    <row r="5" spans="1:9" ht="30" customHeight="1" x14ac:dyDescent="0.25">
      <c r="A5" s="123" t="s">
        <v>72</v>
      </c>
      <c r="B5" s="119" t="str">
        <f>+'B01'!B5:E5</f>
        <v>Dự báo quý III/2020
so với quý II/2020</v>
      </c>
      <c r="C5" s="120"/>
      <c r="D5" s="120"/>
      <c r="E5" s="121"/>
      <c r="F5" s="119" t="str">
        <f>+'B01'!F5:I5</f>
        <v>Dự báo quý IV/2020
so với quý III/2020</v>
      </c>
      <c r="G5" s="120"/>
      <c r="H5" s="120"/>
      <c r="I5" s="121"/>
    </row>
    <row r="6" spans="1:9" ht="21" customHeight="1" x14ac:dyDescent="0.25">
      <c r="A6" s="123"/>
      <c r="B6" s="113" t="s">
        <v>153</v>
      </c>
      <c r="C6" s="113" t="s">
        <v>75</v>
      </c>
      <c r="D6" s="113" t="s">
        <v>154</v>
      </c>
      <c r="E6" s="113" t="s">
        <v>76</v>
      </c>
      <c r="F6" s="113" t="s">
        <v>153</v>
      </c>
      <c r="G6" s="113" t="s">
        <v>75</v>
      </c>
      <c r="H6" s="113" t="s">
        <v>154</v>
      </c>
      <c r="I6" s="113" t="s">
        <v>76</v>
      </c>
    </row>
    <row r="7" spans="1:9" ht="20.25" customHeight="1" x14ac:dyDescent="0.25">
      <c r="A7" s="123"/>
      <c r="B7" s="134"/>
      <c r="C7" s="134"/>
      <c r="D7" s="134"/>
      <c r="E7" s="134"/>
      <c r="F7" s="134"/>
      <c r="G7" s="134"/>
      <c r="H7" s="134"/>
      <c r="I7" s="134"/>
    </row>
    <row r="8" spans="1:9" x14ac:dyDescent="0.25">
      <c r="A8" s="99" t="s">
        <v>77</v>
      </c>
      <c r="B8" s="56">
        <v>1</v>
      </c>
      <c r="C8" s="56">
        <v>2</v>
      </c>
      <c r="D8" s="56">
        <v>3</v>
      </c>
      <c r="E8" s="56" t="s">
        <v>78</v>
      </c>
      <c r="F8" s="56">
        <v>5</v>
      </c>
      <c r="G8" s="56">
        <v>6</v>
      </c>
      <c r="H8" s="56">
        <v>7</v>
      </c>
      <c r="I8" s="56" t="s">
        <v>79</v>
      </c>
    </row>
    <row r="9" spans="1:9" ht="15.75" customHeight="1" x14ac:dyDescent="0.25">
      <c r="A9" s="81" t="s">
        <v>80</v>
      </c>
      <c r="B9" s="100">
        <v>32.200000000000003</v>
      </c>
      <c r="C9" s="100">
        <v>35.9</v>
      </c>
      <c r="D9" s="100">
        <v>31.9</v>
      </c>
      <c r="E9" s="70">
        <f>+B9-D9</f>
        <v>0.30000000000000426</v>
      </c>
      <c r="F9" s="100">
        <v>45.6</v>
      </c>
      <c r="G9" s="100">
        <v>35.4</v>
      </c>
      <c r="H9" s="100">
        <v>19</v>
      </c>
      <c r="I9" s="70">
        <f>+F9-H9</f>
        <v>26.6</v>
      </c>
    </row>
    <row r="10" spans="1:9" ht="15.75" customHeight="1" x14ac:dyDescent="0.25">
      <c r="A10" s="60" t="s">
        <v>81</v>
      </c>
      <c r="B10" s="71"/>
      <c r="C10" s="71"/>
      <c r="D10" s="71"/>
      <c r="E10" s="71"/>
      <c r="F10" s="71"/>
      <c r="G10" s="71"/>
      <c r="H10" s="71"/>
      <c r="I10" s="71"/>
    </row>
    <row r="11" spans="1:9" ht="15.75" customHeight="1" x14ac:dyDescent="0.25">
      <c r="A11" s="62" t="s">
        <v>82</v>
      </c>
      <c r="B11" s="72">
        <v>25.3</v>
      </c>
      <c r="C11" s="72">
        <v>38</v>
      </c>
      <c r="D11" s="72">
        <v>36.700000000000003</v>
      </c>
      <c r="E11" s="72">
        <f>+B11-D11</f>
        <v>-11.400000000000002</v>
      </c>
      <c r="F11" s="72">
        <v>44.1</v>
      </c>
      <c r="G11" s="72">
        <v>37.6</v>
      </c>
      <c r="H11" s="72">
        <v>18.3</v>
      </c>
      <c r="I11" s="72">
        <f>+F11-H11</f>
        <v>25.8</v>
      </c>
    </row>
    <row r="12" spans="1:9" ht="15.75" customHeight="1" x14ac:dyDescent="0.25">
      <c r="A12" s="62" t="s">
        <v>83</v>
      </c>
      <c r="B12" s="72">
        <v>30.6</v>
      </c>
      <c r="C12" s="72">
        <v>36.700000000000003</v>
      </c>
      <c r="D12" s="72">
        <v>32.700000000000003</v>
      </c>
      <c r="E12" s="72">
        <f t="shared" ref="E12:E38" si="0">+B12-D12</f>
        <v>-2.1000000000000014</v>
      </c>
      <c r="F12" s="72">
        <v>44.5</v>
      </c>
      <c r="G12" s="72">
        <v>35.700000000000003</v>
      </c>
      <c r="H12" s="72">
        <v>19.8</v>
      </c>
      <c r="I12" s="72">
        <f t="shared" ref="I12:I38" si="1">+F12-H12</f>
        <v>24.7</v>
      </c>
    </row>
    <row r="13" spans="1:9" ht="15.75" customHeight="1" x14ac:dyDescent="0.25">
      <c r="A13" s="62" t="s">
        <v>84</v>
      </c>
      <c r="B13" s="72">
        <v>37.799999999999997</v>
      </c>
      <c r="C13" s="72">
        <v>33.1</v>
      </c>
      <c r="D13" s="72">
        <v>29.1</v>
      </c>
      <c r="E13" s="72">
        <f t="shared" si="0"/>
        <v>8.6999999999999957</v>
      </c>
      <c r="F13" s="72">
        <v>48.5</v>
      </c>
      <c r="G13" s="72">
        <v>34.299999999999997</v>
      </c>
      <c r="H13" s="72">
        <v>17.2</v>
      </c>
      <c r="I13" s="72">
        <f t="shared" si="1"/>
        <v>31.3</v>
      </c>
    </row>
    <row r="14" spans="1:9" ht="18.75" customHeight="1" x14ac:dyDescent="0.25">
      <c r="A14" s="60" t="s">
        <v>85</v>
      </c>
      <c r="B14" s="73">
        <v>32.200000000000003</v>
      </c>
      <c r="C14" s="73">
        <v>35.9</v>
      </c>
      <c r="D14" s="73">
        <v>31.9</v>
      </c>
      <c r="E14" s="73">
        <f t="shared" si="0"/>
        <v>0.30000000000000426</v>
      </c>
      <c r="F14" s="73">
        <v>45.6</v>
      </c>
      <c r="G14" s="73">
        <v>35.4</v>
      </c>
      <c r="H14" s="73">
        <v>19</v>
      </c>
      <c r="I14" s="73">
        <f t="shared" si="1"/>
        <v>26.6</v>
      </c>
    </row>
    <row r="15" spans="1:9" ht="18.75" customHeight="1" x14ac:dyDescent="0.25">
      <c r="A15" s="62" t="s">
        <v>86</v>
      </c>
      <c r="B15" s="72">
        <v>32.799999999999997</v>
      </c>
      <c r="C15" s="72">
        <v>32.299999999999997</v>
      </c>
      <c r="D15" s="72">
        <v>34.9</v>
      </c>
      <c r="E15" s="72">
        <f t="shared" si="0"/>
        <v>-2.1000000000000014</v>
      </c>
      <c r="F15" s="72">
        <v>45.5</v>
      </c>
      <c r="G15" s="72">
        <v>32.200000000000003</v>
      </c>
      <c r="H15" s="72">
        <v>22.3</v>
      </c>
      <c r="I15" s="72">
        <f t="shared" si="1"/>
        <v>23.2</v>
      </c>
    </row>
    <row r="16" spans="1:9" ht="18.75" customHeight="1" x14ac:dyDescent="0.25">
      <c r="A16" s="62" t="s">
        <v>87</v>
      </c>
      <c r="B16" s="72">
        <v>21.8</v>
      </c>
      <c r="C16" s="72">
        <v>40.6</v>
      </c>
      <c r="D16" s="72">
        <v>37.6</v>
      </c>
      <c r="E16" s="72">
        <f t="shared" si="0"/>
        <v>-15.8</v>
      </c>
      <c r="F16" s="72">
        <v>34.9</v>
      </c>
      <c r="G16" s="72">
        <v>43.1</v>
      </c>
      <c r="H16" s="72">
        <v>22</v>
      </c>
      <c r="I16" s="72">
        <f t="shared" si="1"/>
        <v>12.899999999999999</v>
      </c>
    </row>
    <row r="17" spans="1:9" ht="18.75" customHeight="1" x14ac:dyDescent="0.25">
      <c r="A17" s="62" t="s">
        <v>88</v>
      </c>
      <c r="B17" s="72">
        <v>44.4</v>
      </c>
      <c r="C17" s="72">
        <v>27.8</v>
      </c>
      <c r="D17" s="72">
        <v>27.8</v>
      </c>
      <c r="E17" s="72">
        <f t="shared" si="0"/>
        <v>16.599999999999998</v>
      </c>
      <c r="F17" s="72">
        <v>50</v>
      </c>
      <c r="G17" s="72">
        <v>33.299999999999997</v>
      </c>
      <c r="H17" s="72">
        <v>16.7</v>
      </c>
      <c r="I17" s="72">
        <f t="shared" si="1"/>
        <v>33.299999999999997</v>
      </c>
    </row>
    <row r="18" spans="1:9" ht="18.75" customHeight="1" x14ac:dyDescent="0.25">
      <c r="A18" s="62" t="s">
        <v>89</v>
      </c>
      <c r="B18" s="72">
        <v>18.100000000000001</v>
      </c>
      <c r="C18" s="72">
        <v>43</v>
      </c>
      <c r="D18" s="72">
        <v>38.9</v>
      </c>
      <c r="E18" s="72">
        <f t="shared" si="0"/>
        <v>-20.799999999999997</v>
      </c>
      <c r="F18" s="72">
        <v>33.5</v>
      </c>
      <c r="G18" s="72">
        <v>46.7</v>
      </c>
      <c r="H18" s="72">
        <v>19.8</v>
      </c>
      <c r="I18" s="72">
        <f t="shared" si="1"/>
        <v>13.7</v>
      </c>
    </row>
    <row r="19" spans="1:9" ht="18.75" customHeight="1" x14ac:dyDescent="0.25">
      <c r="A19" s="62" t="s">
        <v>90</v>
      </c>
      <c r="B19" s="72">
        <v>30.3</v>
      </c>
      <c r="C19" s="72">
        <v>32.299999999999997</v>
      </c>
      <c r="D19" s="72">
        <v>37.4</v>
      </c>
      <c r="E19" s="72">
        <f t="shared" si="0"/>
        <v>-7.0999999999999979</v>
      </c>
      <c r="F19" s="72">
        <v>43.6</v>
      </c>
      <c r="G19" s="72">
        <v>29.4</v>
      </c>
      <c r="H19" s="72">
        <v>27</v>
      </c>
      <c r="I19" s="72">
        <f t="shared" si="1"/>
        <v>16.600000000000001</v>
      </c>
    </row>
    <row r="20" spans="1:9" ht="18.75" customHeight="1" x14ac:dyDescent="0.25">
      <c r="A20" s="62" t="s">
        <v>91</v>
      </c>
      <c r="B20" s="72">
        <v>26.3</v>
      </c>
      <c r="C20" s="72">
        <v>33.299999999999997</v>
      </c>
      <c r="D20" s="72">
        <v>40.4</v>
      </c>
      <c r="E20" s="72">
        <f t="shared" si="0"/>
        <v>-14.099999999999998</v>
      </c>
      <c r="F20" s="72">
        <v>45.5</v>
      </c>
      <c r="G20" s="72">
        <v>34.6</v>
      </c>
      <c r="H20" s="72">
        <v>19.899999999999999</v>
      </c>
      <c r="I20" s="72">
        <f t="shared" si="1"/>
        <v>25.6</v>
      </c>
    </row>
    <row r="21" spans="1:9" ht="29.25" customHeight="1" x14ac:dyDescent="0.25">
      <c r="A21" s="62" t="s">
        <v>92</v>
      </c>
      <c r="B21" s="72">
        <v>28.2</v>
      </c>
      <c r="C21" s="72">
        <v>37.6</v>
      </c>
      <c r="D21" s="72">
        <v>34.200000000000003</v>
      </c>
      <c r="E21" s="72">
        <f t="shared" si="0"/>
        <v>-6.0000000000000036</v>
      </c>
      <c r="F21" s="72">
        <v>41.1</v>
      </c>
      <c r="G21" s="72">
        <v>38.5</v>
      </c>
      <c r="H21" s="72">
        <v>20.399999999999999</v>
      </c>
      <c r="I21" s="72">
        <f t="shared" si="1"/>
        <v>20.700000000000003</v>
      </c>
    </row>
    <row r="22" spans="1:9" ht="18.75" customHeight="1" x14ac:dyDescent="0.25">
      <c r="A22" s="62" t="s">
        <v>93</v>
      </c>
      <c r="B22" s="72">
        <v>32.9</v>
      </c>
      <c r="C22" s="72">
        <v>36.4</v>
      </c>
      <c r="D22" s="72">
        <v>30.7</v>
      </c>
      <c r="E22" s="72">
        <f t="shared" si="0"/>
        <v>2.1999999999999993</v>
      </c>
      <c r="F22" s="72">
        <v>47.2</v>
      </c>
      <c r="G22" s="72">
        <v>35</v>
      </c>
      <c r="H22" s="72">
        <v>17.8</v>
      </c>
      <c r="I22" s="72">
        <f t="shared" si="1"/>
        <v>29.400000000000002</v>
      </c>
    </row>
    <row r="23" spans="1:9" ht="18.75" customHeight="1" x14ac:dyDescent="0.25">
      <c r="A23" s="62" t="s">
        <v>94</v>
      </c>
      <c r="B23" s="72">
        <v>26.6</v>
      </c>
      <c r="C23" s="72">
        <v>44</v>
      </c>
      <c r="D23" s="72">
        <v>29.4</v>
      </c>
      <c r="E23" s="72">
        <f t="shared" si="0"/>
        <v>-2.7999999999999972</v>
      </c>
      <c r="F23" s="72">
        <v>38</v>
      </c>
      <c r="G23" s="72">
        <v>47.3</v>
      </c>
      <c r="H23" s="72">
        <v>14.7</v>
      </c>
      <c r="I23" s="72">
        <f t="shared" si="1"/>
        <v>23.3</v>
      </c>
    </row>
    <row r="24" spans="1:9" ht="18.75" customHeight="1" x14ac:dyDescent="0.25">
      <c r="A24" s="62" t="s">
        <v>95</v>
      </c>
      <c r="B24" s="72">
        <v>25</v>
      </c>
      <c r="C24" s="72">
        <v>41.7</v>
      </c>
      <c r="D24" s="72">
        <v>33.299999999999997</v>
      </c>
      <c r="E24" s="72">
        <f t="shared" si="0"/>
        <v>-8.2999999999999972</v>
      </c>
      <c r="F24" s="72">
        <v>58.3</v>
      </c>
      <c r="G24" s="72">
        <v>33.4</v>
      </c>
      <c r="H24" s="72">
        <v>8.3000000000000007</v>
      </c>
      <c r="I24" s="72">
        <f t="shared" si="1"/>
        <v>50</v>
      </c>
    </row>
    <row r="25" spans="1:9" ht="18.75" customHeight="1" x14ac:dyDescent="0.25">
      <c r="A25" s="62" t="s">
        <v>96</v>
      </c>
      <c r="B25" s="72">
        <v>34.299999999999997</v>
      </c>
      <c r="C25" s="72">
        <v>34.200000000000003</v>
      </c>
      <c r="D25" s="72">
        <v>31.5</v>
      </c>
      <c r="E25" s="72">
        <f t="shared" si="0"/>
        <v>2.7999999999999972</v>
      </c>
      <c r="F25" s="72">
        <v>51</v>
      </c>
      <c r="G25" s="72">
        <v>35.1</v>
      </c>
      <c r="H25" s="72">
        <v>13.9</v>
      </c>
      <c r="I25" s="72">
        <f t="shared" si="1"/>
        <v>37.1</v>
      </c>
    </row>
    <row r="26" spans="1:9" ht="18.75" customHeight="1" x14ac:dyDescent="0.25">
      <c r="A26" s="62" t="s">
        <v>97</v>
      </c>
      <c r="B26" s="72">
        <v>31.2</v>
      </c>
      <c r="C26" s="72">
        <v>44.1</v>
      </c>
      <c r="D26" s="72">
        <v>24.7</v>
      </c>
      <c r="E26" s="72">
        <f t="shared" si="0"/>
        <v>6.5</v>
      </c>
      <c r="F26" s="72">
        <v>59.8</v>
      </c>
      <c r="G26" s="72">
        <v>27.2</v>
      </c>
      <c r="H26" s="72">
        <v>13</v>
      </c>
      <c r="I26" s="72">
        <f t="shared" si="1"/>
        <v>46.8</v>
      </c>
    </row>
    <row r="27" spans="1:9" ht="18.75" customHeight="1" x14ac:dyDescent="0.25">
      <c r="A27" s="62" t="s">
        <v>98</v>
      </c>
      <c r="B27" s="72">
        <v>32.4</v>
      </c>
      <c r="C27" s="72">
        <v>38.700000000000003</v>
      </c>
      <c r="D27" s="72">
        <v>28.9</v>
      </c>
      <c r="E27" s="72">
        <f t="shared" si="0"/>
        <v>3.5</v>
      </c>
      <c r="F27" s="72">
        <v>46.2</v>
      </c>
      <c r="G27" s="72">
        <v>38.5</v>
      </c>
      <c r="H27" s="72">
        <v>15.3</v>
      </c>
      <c r="I27" s="72">
        <f t="shared" si="1"/>
        <v>30.900000000000002</v>
      </c>
    </row>
    <row r="28" spans="1:9" ht="18.75" customHeight="1" x14ac:dyDescent="0.25">
      <c r="A28" s="62" t="s">
        <v>99</v>
      </c>
      <c r="B28" s="72">
        <v>31.2</v>
      </c>
      <c r="C28" s="72">
        <v>37</v>
      </c>
      <c r="D28" s="72">
        <v>31.8</v>
      </c>
      <c r="E28" s="72">
        <f t="shared" si="0"/>
        <v>-0.60000000000000142</v>
      </c>
      <c r="F28" s="72">
        <v>49.4</v>
      </c>
      <c r="G28" s="72">
        <v>31.1</v>
      </c>
      <c r="H28" s="72">
        <v>19.5</v>
      </c>
      <c r="I28" s="72">
        <f t="shared" si="1"/>
        <v>29.9</v>
      </c>
    </row>
    <row r="29" spans="1:9" ht="18.75" customHeight="1" x14ac:dyDescent="0.25">
      <c r="A29" s="62" t="s">
        <v>100</v>
      </c>
      <c r="B29" s="72">
        <v>40.9</v>
      </c>
      <c r="C29" s="72">
        <v>33.1</v>
      </c>
      <c r="D29" s="72">
        <v>26</v>
      </c>
      <c r="E29" s="72">
        <f t="shared" si="0"/>
        <v>14.899999999999999</v>
      </c>
      <c r="F29" s="72">
        <v>43.7</v>
      </c>
      <c r="G29" s="72">
        <v>41.2</v>
      </c>
      <c r="H29" s="72">
        <v>15.1</v>
      </c>
      <c r="I29" s="72">
        <f t="shared" si="1"/>
        <v>28.6</v>
      </c>
    </row>
    <row r="30" spans="1:9" ht="18.75" customHeight="1" x14ac:dyDescent="0.25">
      <c r="A30" s="62" t="s">
        <v>101</v>
      </c>
      <c r="B30" s="72">
        <v>31.1</v>
      </c>
      <c r="C30" s="72">
        <v>38.799999999999997</v>
      </c>
      <c r="D30" s="72">
        <v>30.1</v>
      </c>
      <c r="E30" s="72">
        <f t="shared" si="0"/>
        <v>1</v>
      </c>
      <c r="F30" s="72">
        <v>48.1</v>
      </c>
      <c r="G30" s="72">
        <v>35.4</v>
      </c>
      <c r="H30" s="72">
        <v>16.5</v>
      </c>
      <c r="I30" s="72">
        <f t="shared" si="1"/>
        <v>31.6</v>
      </c>
    </row>
    <row r="31" spans="1:9" ht="28.5" customHeight="1" x14ac:dyDescent="0.25">
      <c r="A31" s="62" t="s">
        <v>102</v>
      </c>
      <c r="B31" s="72">
        <v>53.5</v>
      </c>
      <c r="C31" s="72">
        <v>29.2</v>
      </c>
      <c r="D31" s="72">
        <v>17.3</v>
      </c>
      <c r="E31" s="72">
        <f t="shared" si="0"/>
        <v>36.200000000000003</v>
      </c>
      <c r="F31" s="72">
        <v>62.7</v>
      </c>
      <c r="G31" s="72">
        <v>25.4</v>
      </c>
      <c r="H31" s="72">
        <v>11.9</v>
      </c>
      <c r="I31" s="72">
        <f t="shared" si="1"/>
        <v>50.800000000000004</v>
      </c>
    </row>
    <row r="32" spans="1:9" ht="18.75" customHeight="1" x14ac:dyDescent="0.25">
      <c r="A32" s="62" t="s">
        <v>103</v>
      </c>
      <c r="B32" s="72">
        <v>38.5</v>
      </c>
      <c r="C32" s="72">
        <v>34.1</v>
      </c>
      <c r="D32" s="72">
        <v>27.4</v>
      </c>
      <c r="E32" s="72">
        <f t="shared" si="0"/>
        <v>11.100000000000001</v>
      </c>
      <c r="F32" s="72">
        <v>47</v>
      </c>
      <c r="G32" s="72">
        <v>32.5</v>
      </c>
      <c r="H32" s="72">
        <v>20.5</v>
      </c>
      <c r="I32" s="72">
        <f t="shared" si="1"/>
        <v>26.5</v>
      </c>
    </row>
    <row r="33" spans="1:9" ht="18.75" customHeight="1" x14ac:dyDescent="0.25">
      <c r="A33" s="62" t="s">
        <v>104</v>
      </c>
      <c r="B33" s="72">
        <v>29.7</v>
      </c>
      <c r="C33" s="72">
        <v>31.1</v>
      </c>
      <c r="D33" s="72">
        <v>39.200000000000003</v>
      </c>
      <c r="E33" s="72">
        <f t="shared" si="0"/>
        <v>-9.5000000000000036</v>
      </c>
      <c r="F33" s="72">
        <v>39.200000000000003</v>
      </c>
      <c r="G33" s="72">
        <v>33.1</v>
      </c>
      <c r="H33" s="72">
        <v>27.7</v>
      </c>
      <c r="I33" s="72">
        <f t="shared" si="1"/>
        <v>11.500000000000004</v>
      </c>
    </row>
    <row r="34" spans="1:9" ht="18.75" customHeight="1" x14ac:dyDescent="0.25">
      <c r="A34" s="62" t="s">
        <v>105</v>
      </c>
      <c r="B34" s="72">
        <v>37.700000000000003</v>
      </c>
      <c r="C34" s="72">
        <v>28.2</v>
      </c>
      <c r="D34" s="72">
        <v>34.1</v>
      </c>
      <c r="E34" s="72">
        <f t="shared" si="0"/>
        <v>3.6000000000000014</v>
      </c>
      <c r="F34" s="72">
        <v>43.4</v>
      </c>
      <c r="G34" s="72">
        <v>37.299999999999997</v>
      </c>
      <c r="H34" s="72">
        <v>19.3</v>
      </c>
      <c r="I34" s="72">
        <f t="shared" si="1"/>
        <v>24.099999999999998</v>
      </c>
    </row>
    <row r="35" spans="1:9" ht="18.75" customHeight="1" x14ac:dyDescent="0.25">
      <c r="A35" s="62" t="s">
        <v>106</v>
      </c>
      <c r="B35" s="72">
        <v>40</v>
      </c>
      <c r="C35" s="72">
        <v>30.4</v>
      </c>
      <c r="D35" s="72">
        <v>29.6</v>
      </c>
      <c r="E35" s="72">
        <f t="shared" si="0"/>
        <v>10.399999999999999</v>
      </c>
      <c r="F35" s="72">
        <v>35.1</v>
      </c>
      <c r="G35" s="72">
        <v>48.2</v>
      </c>
      <c r="H35" s="72">
        <v>16.7</v>
      </c>
      <c r="I35" s="72">
        <f t="shared" si="1"/>
        <v>18.400000000000002</v>
      </c>
    </row>
    <row r="36" spans="1:9" ht="18.75" customHeight="1" x14ac:dyDescent="0.25">
      <c r="A36" s="62" t="s">
        <v>107</v>
      </c>
      <c r="B36" s="72">
        <v>42.4</v>
      </c>
      <c r="C36" s="72">
        <v>32.4</v>
      </c>
      <c r="D36" s="72">
        <v>25.2</v>
      </c>
      <c r="E36" s="72">
        <f t="shared" si="0"/>
        <v>17.2</v>
      </c>
      <c r="F36" s="72">
        <v>50.8</v>
      </c>
      <c r="G36" s="72">
        <v>33.799999999999997</v>
      </c>
      <c r="H36" s="72">
        <v>15.4</v>
      </c>
      <c r="I36" s="72">
        <f t="shared" si="1"/>
        <v>35.4</v>
      </c>
    </row>
    <row r="37" spans="1:9" ht="18.75" customHeight="1" x14ac:dyDescent="0.25">
      <c r="A37" s="62" t="s">
        <v>108</v>
      </c>
      <c r="B37" s="72">
        <v>35.5</v>
      </c>
      <c r="C37" s="72">
        <v>33.799999999999997</v>
      </c>
      <c r="D37" s="72">
        <v>30.7</v>
      </c>
      <c r="E37" s="72">
        <f t="shared" si="0"/>
        <v>4.8000000000000007</v>
      </c>
      <c r="F37" s="72">
        <v>43.9</v>
      </c>
      <c r="G37" s="72">
        <v>34.1</v>
      </c>
      <c r="H37" s="72">
        <v>22</v>
      </c>
      <c r="I37" s="72">
        <f t="shared" si="1"/>
        <v>21.9</v>
      </c>
    </row>
    <row r="38" spans="1:9" ht="30.75" customHeight="1" x14ac:dyDescent="0.25">
      <c r="A38" s="78" t="s">
        <v>109</v>
      </c>
      <c r="B38" s="76">
        <v>29.9</v>
      </c>
      <c r="C38" s="76">
        <v>42.3</v>
      </c>
      <c r="D38" s="76">
        <v>27.8</v>
      </c>
      <c r="E38" s="76">
        <f t="shared" si="0"/>
        <v>2.0999999999999979</v>
      </c>
      <c r="F38" s="76">
        <v>42.3</v>
      </c>
      <c r="G38" s="76">
        <v>35</v>
      </c>
      <c r="H38" s="76">
        <v>22.7</v>
      </c>
      <c r="I38" s="76">
        <f t="shared" si="1"/>
        <v>19.599999999999998</v>
      </c>
    </row>
    <row r="39" spans="1:9" ht="18.75" customHeight="1" x14ac:dyDescent="0.25"/>
    <row r="40" spans="1:9" ht="18.75" customHeight="1" x14ac:dyDescent="0.25"/>
    <row r="41" spans="1:9" ht="18.75" customHeight="1" x14ac:dyDescent="0.25"/>
    <row r="42" spans="1:9" ht="18.75" customHeight="1" x14ac:dyDescent="0.25"/>
  </sheetData>
  <mergeCells count="14">
    <mergeCell ref="F6:F7"/>
    <mergeCell ref="G6:G7"/>
    <mergeCell ref="H6:H7"/>
    <mergeCell ref="I6:I7"/>
    <mergeCell ref="A2:I2"/>
    <mergeCell ref="A3:I3"/>
    <mergeCell ref="A4:I4"/>
    <mergeCell ref="A5:A7"/>
    <mergeCell ref="B5:E5"/>
    <mergeCell ref="F5:I5"/>
    <mergeCell ref="B6:B7"/>
    <mergeCell ref="C6:C7"/>
    <mergeCell ref="D6:D7"/>
    <mergeCell ref="E6:E7"/>
  </mergeCells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8"/>
  <sheetViews>
    <sheetView zoomScaleNormal="100" workbookViewId="0">
      <selection activeCell="A3" sqref="A3:M3"/>
    </sheetView>
  </sheetViews>
  <sheetFormatPr defaultRowHeight="14.25" x14ac:dyDescent="0.2"/>
  <cols>
    <col min="1" max="1" width="25" style="7" customWidth="1"/>
    <col min="2" max="13" width="5.5" style="7" customWidth="1"/>
    <col min="14" max="256" width="9.125" style="7"/>
    <col min="257" max="257" width="32.875" style="7" customWidth="1"/>
    <col min="258" max="261" width="6.125" style="7" customWidth="1"/>
    <col min="262" max="262" width="6.375" style="7" customWidth="1"/>
    <col min="263" max="269" width="6.125" style="7" customWidth="1"/>
    <col min="270" max="512" width="9.125" style="7"/>
    <col min="513" max="513" width="32.875" style="7" customWidth="1"/>
    <col min="514" max="517" width="6.125" style="7" customWidth="1"/>
    <col min="518" max="518" width="6.375" style="7" customWidth="1"/>
    <col min="519" max="525" width="6.125" style="7" customWidth="1"/>
    <col min="526" max="768" width="9.125" style="7"/>
    <col min="769" max="769" width="32.875" style="7" customWidth="1"/>
    <col min="770" max="773" width="6.125" style="7" customWidth="1"/>
    <col min="774" max="774" width="6.375" style="7" customWidth="1"/>
    <col min="775" max="781" width="6.125" style="7" customWidth="1"/>
    <col min="782" max="1024" width="9.125" style="7"/>
    <col min="1025" max="1025" width="32.875" style="7" customWidth="1"/>
    <col min="1026" max="1029" width="6.125" style="7" customWidth="1"/>
    <col min="1030" max="1030" width="6.375" style="7" customWidth="1"/>
    <col min="1031" max="1037" width="6.125" style="7" customWidth="1"/>
    <col min="1038" max="1280" width="9.125" style="7"/>
    <col min="1281" max="1281" width="32.875" style="7" customWidth="1"/>
    <col min="1282" max="1285" width="6.125" style="7" customWidth="1"/>
    <col min="1286" max="1286" width="6.375" style="7" customWidth="1"/>
    <col min="1287" max="1293" width="6.125" style="7" customWidth="1"/>
    <col min="1294" max="1536" width="9.125" style="7"/>
    <col min="1537" max="1537" width="32.875" style="7" customWidth="1"/>
    <col min="1538" max="1541" width="6.125" style="7" customWidth="1"/>
    <col min="1542" max="1542" width="6.375" style="7" customWidth="1"/>
    <col min="1543" max="1549" width="6.125" style="7" customWidth="1"/>
    <col min="1550" max="1792" width="9.125" style="7"/>
    <col min="1793" max="1793" width="32.875" style="7" customWidth="1"/>
    <col min="1794" max="1797" width="6.125" style="7" customWidth="1"/>
    <col min="1798" max="1798" width="6.375" style="7" customWidth="1"/>
    <col min="1799" max="1805" width="6.125" style="7" customWidth="1"/>
    <col min="1806" max="2048" width="9.125" style="7"/>
    <col min="2049" max="2049" width="32.875" style="7" customWidth="1"/>
    <col min="2050" max="2053" width="6.125" style="7" customWidth="1"/>
    <col min="2054" max="2054" width="6.375" style="7" customWidth="1"/>
    <col min="2055" max="2061" width="6.125" style="7" customWidth="1"/>
    <col min="2062" max="2304" width="9.125" style="7"/>
    <col min="2305" max="2305" width="32.875" style="7" customWidth="1"/>
    <col min="2306" max="2309" width="6.125" style="7" customWidth="1"/>
    <col min="2310" max="2310" width="6.375" style="7" customWidth="1"/>
    <col min="2311" max="2317" width="6.125" style="7" customWidth="1"/>
    <col min="2318" max="2560" width="9.125" style="7"/>
    <col min="2561" max="2561" width="32.875" style="7" customWidth="1"/>
    <col min="2562" max="2565" width="6.125" style="7" customWidth="1"/>
    <col min="2566" max="2566" width="6.375" style="7" customWidth="1"/>
    <col min="2567" max="2573" width="6.125" style="7" customWidth="1"/>
    <col min="2574" max="2816" width="9.125" style="7"/>
    <col min="2817" max="2817" width="32.875" style="7" customWidth="1"/>
    <col min="2818" max="2821" width="6.125" style="7" customWidth="1"/>
    <col min="2822" max="2822" width="6.375" style="7" customWidth="1"/>
    <col min="2823" max="2829" width="6.125" style="7" customWidth="1"/>
    <col min="2830" max="3072" width="9.125" style="7"/>
    <col min="3073" max="3073" width="32.875" style="7" customWidth="1"/>
    <col min="3074" max="3077" width="6.125" style="7" customWidth="1"/>
    <col min="3078" max="3078" width="6.375" style="7" customWidth="1"/>
    <col min="3079" max="3085" width="6.125" style="7" customWidth="1"/>
    <col min="3086" max="3328" width="9.125" style="7"/>
    <col min="3329" max="3329" width="32.875" style="7" customWidth="1"/>
    <col min="3330" max="3333" width="6.125" style="7" customWidth="1"/>
    <col min="3334" max="3334" width="6.375" style="7" customWidth="1"/>
    <col min="3335" max="3341" width="6.125" style="7" customWidth="1"/>
    <col min="3342" max="3584" width="9.125" style="7"/>
    <col min="3585" max="3585" width="32.875" style="7" customWidth="1"/>
    <col min="3586" max="3589" width="6.125" style="7" customWidth="1"/>
    <col min="3590" max="3590" width="6.375" style="7" customWidth="1"/>
    <col min="3591" max="3597" width="6.125" style="7" customWidth="1"/>
    <col min="3598" max="3840" width="9.125" style="7"/>
    <col min="3841" max="3841" width="32.875" style="7" customWidth="1"/>
    <col min="3842" max="3845" width="6.125" style="7" customWidth="1"/>
    <col min="3846" max="3846" width="6.375" style="7" customWidth="1"/>
    <col min="3847" max="3853" width="6.125" style="7" customWidth="1"/>
    <col min="3854" max="4096" width="9.125" style="7"/>
    <col min="4097" max="4097" width="32.875" style="7" customWidth="1"/>
    <col min="4098" max="4101" width="6.125" style="7" customWidth="1"/>
    <col min="4102" max="4102" width="6.375" style="7" customWidth="1"/>
    <col min="4103" max="4109" width="6.125" style="7" customWidth="1"/>
    <col min="4110" max="4352" width="9.125" style="7"/>
    <col min="4353" max="4353" width="32.875" style="7" customWidth="1"/>
    <col min="4354" max="4357" width="6.125" style="7" customWidth="1"/>
    <col min="4358" max="4358" width="6.375" style="7" customWidth="1"/>
    <col min="4359" max="4365" width="6.125" style="7" customWidth="1"/>
    <col min="4366" max="4608" width="9.125" style="7"/>
    <col min="4609" max="4609" width="32.875" style="7" customWidth="1"/>
    <col min="4610" max="4613" width="6.125" style="7" customWidth="1"/>
    <col min="4614" max="4614" width="6.375" style="7" customWidth="1"/>
    <col min="4615" max="4621" width="6.125" style="7" customWidth="1"/>
    <col min="4622" max="4864" width="9.125" style="7"/>
    <col min="4865" max="4865" width="32.875" style="7" customWidth="1"/>
    <col min="4866" max="4869" width="6.125" style="7" customWidth="1"/>
    <col min="4870" max="4870" width="6.375" style="7" customWidth="1"/>
    <col min="4871" max="4877" width="6.125" style="7" customWidth="1"/>
    <col min="4878" max="5120" width="9.125" style="7"/>
    <col min="5121" max="5121" width="32.875" style="7" customWidth="1"/>
    <col min="5122" max="5125" width="6.125" style="7" customWidth="1"/>
    <col min="5126" max="5126" width="6.375" style="7" customWidth="1"/>
    <col min="5127" max="5133" width="6.125" style="7" customWidth="1"/>
    <col min="5134" max="5376" width="9.125" style="7"/>
    <col min="5377" max="5377" width="32.875" style="7" customWidth="1"/>
    <col min="5378" max="5381" width="6.125" style="7" customWidth="1"/>
    <col min="5382" max="5382" width="6.375" style="7" customWidth="1"/>
    <col min="5383" max="5389" width="6.125" style="7" customWidth="1"/>
    <col min="5390" max="5632" width="9.125" style="7"/>
    <col min="5633" max="5633" width="32.875" style="7" customWidth="1"/>
    <col min="5634" max="5637" width="6.125" style="7" customWidth="1"/>
    <col min="5638" max="5638" width="6.375" style="7" customWidth="1"/>
    <col min="5639" max="5645" width="6.125" style="7" customWidth="1"/>
    <col min="5646" max="5888" width="9.125" style="7"/>
    <col min="5889" max="5889" width="32.875" style="7" customWidth="1"/>
    <col min="5890" max="5893" width="6.125" style="7" customWidth="1"/>
    <col min="5894" max="5894" width="6.375" style="7" customWidth="1"/>
    <col min="5895" max="5901" width="6.125" style="7" customWidth="1"/>
    <col min="5902" max="6144" width="9.125" style="7"/>
    <col min="6145" max="6145" width="32.875" style="7" customWidth="1"/>
    <col min="6146" max="6149" width="6.125" style="7" customWidth="1"/>
    <col min="6150" max="6150" width="6.375" style="7" customWidth="1"/>
    <col min="6151" max="6157" width="6.125" style="7" customWidth="1"/>
    <col min="6158" max="6400" width="9.125" style="7"/>
    <col min="6401" max="6401" width="32.875" style="7" customWidth="1"/>
    <col min="6402" max="6405" width="6.125" style="7" customWidth="1"/>
    <col min="6406" max="6406" width="6.375" style="7" customWidth="1"/>
    <col min="6407" max="6413" width="6.125" style="7" customWidth="1"/>
    <col min="6414" max="6656" width="9.125" style="7"/>
    <col min="6657" max="6657" width="32.875" style="7" customWidth="1"/>
    <col min="6658" max="6661" width="6.125" style="7" customWidth="1"/>
    <col min="6662" max="6662" width="6.375" style="7" customWidth="1"/>
    <col min="6663" max="6669" width="6.125" style="7" customWidth="1"/>
    <col min="6670" max="6912" width="9.125" style="7"/>
    <col min="6913" max="6913" width="32.875" style="7" customWidth="1"/>
    <col min="6914" max="6917" width="6.125" style="7" customWidth="1"/>
    <col min="6918" max="6918" width="6.375" style="7" customWidth="1"/>
    <col min="6919" max="6925" width="6.125" style="7" customWidth="1"/>
    <col min="6926" max="7168" width="9.125" style="7"/>
    <col min="7169" max="7169" width="32.875" style="7" customWidth="1"/>
    <col min="7170" max="7173" width="6.125" style="7" customWidth="1"/>
    <col min="7174" max="7174" width="6.375" style="7" customWidth="1"/>
    <col min="7175" max="7181" width="6.125" style="7" customWidth="1"/>
    <col min="7182" max="7424" width="9.125" style="7"/>
    <col min="7425" max="7425" width="32.875" style="7" customWidth="1"/>
    <col min="7426" max="7429" width="6.125" style="7" customWidth="1"/>
    <col min="7430" max="7430" width="6.375" style="7" customWidth="1"/>
    <col min="7431" max="7437" width="6.125" style="7" customWidth="1"/>
    <col min="7438" max="7680" width="9.125" style="7"/>
    <col min="7681" max="7681" width="32.875" style="7" customWidth="1"/>
    <col min="7682" max="7685" width="6.125" style="7" customWidth="1"/>
    <col min="7686" max="7686" width="6.375" style="7" customWidth="1"/>
    <col min="7687" max="7693" width="6.125" style="7" customWidth="1"/>
    <col min="7694" max="7936" width="9.125" style="7"/>
    <col min="7937" max="7937" width="32.875" style="7" customWidth="1"/>
    <col min="7938" max="7941" width="6.125" style="7" customWidth="1"/>
    <col min="7942" max="7942" width="6.375" style="7" customWidth="1"/>
    <col min="7943" max="7949" width="6.125" style="7" customWidth="1"/>
    <col min="7950" max="8192" width="9.125" style="7"/>
    <col min="8193" max="8193" width="32.875" style="7" customWidth="1"/>
    <col min="8194" max="8197" width="6.125" style="7" customWidth="1"/>
    <col min="8198" max="8198" width="6.375" style="7" customWidth="1"/>
    <col min="8199" max="8205" width="6.125" style="7" customWidth="1"/>
    <col min="8206" max="8448" width="9.125" style="7"/>
    <col min="8449" max="8449" width="32.875" style="7" customWidth="1"/>
    <col min="8450" max="8453" width="6.125" style="7" customWidth="1"/>
    <col min="8454" max="8454" width="6.375" style="7" customWidth="1"/>
    <col min="8455" max="8461" width="6.125" style="7" customWidth="1"/>
    <col min="8462" max="8704" width="9.125" style="7"/>
    <col min="8705" max="8705" width="32.875" style="7" customWidth="1"/>
    <col min="8706" max="8709" width="6.125" style="7" customWidth="1"/>
    <col min="8710" max="8710" width="6.375" style="7" customWidth="1"/>
    <col min="8711" max="8717" width="6.125" style="7" customWidth="1"/>
    <col min="8718" max="8960" width="9.125" style="7"/>
    <col min="8961" max="8961" width="32.875" style="7" customWidth="1"/>
    <col min="8962" max="8965" width="6.125" style="7" customWidth="1"/>
    <col min="8966" max="8966" width="6.375" style="7" customWidth="1"/>
    <col min="8967" max="8973" width="6.125" style="7" customWidth="1"/>
    <col min="8974" max="9216" width="9.125" style="7"/>
    <col min="9217" max="9217" width="32.875" style="7" customWidth="1"/>
    <col min="9218" max="9221" width="6.125" style="7" customWidth="1"/>
    <col min="9222" max="9222" width="6.375" style="7" customWidth="1"/>
    <col min="9223" max="9229" width="6.125" style="7" customWidth="1"/>
    <col min="9230" max="9472" width="9.125" style="7"/>
    <col min="9473" max="9473" width="32.875" style="7" customWidth="1"/>
    <col min="9474" max="9477" width="6.125" style="7" customWidth="1"/>
    <col min="9478" max="9478" width="6.375" style="7" customWidth="1"/>
    <col min="9479" max="9485" width="6.125" style="7" customWidth="1"/>
    <col min="9486" max="9728" width="9.125" style="7"/>
    <col min="9729" max="9729" width="32.875" style="7" customWidth="1"/>
    <col min="9730" max="9733" width="6.125" style="7" customWidth="1"/>
    <col min="9734" max="9734" width="6.375" style="7" customWidth="1"/>
    <col min="9735" max="9741" width="6.125" style="7" customWidth="1"/>
    <col min="9742" max="9984" width="9.125" style="7"/>
    <col min="9985" max="9985" width="32.875" style="7" customWidth="1"/>
    <col min="9986" max="9989" width="6.125" style="7" customWidth="1"/>
    <col min="9990" max="9990" width="6.375" style="7" customWidth="1"/>
    <col min="9991" max="9997" width="6.125" style="7" customWidth="1"/>
    <col min="9998" max="10240" width="9.125" style="7"/>
    <col min="10241" max="10241" width="32.875" style="7" customWidth="1"/>
    <col min="10242" max="10245" width="6.125" style="7" customWidth="1"/>
    <col min="10246" max="10246" width="6.375" style="7" customWidth="1"/>
    <col min="10247" max="10253" width="6.125" style="7" customWidth="1"/>
    <col min="10254" max="10496" width="9.125" style="7"/>
    <col min="10497" max="10497" width="32.875" style="7" customWidth="1"/>
    <col min="10498" max="10501" width="6.125" style="7" customWidth="1"/>
    <col min="10502" max="10502" width="6.375" style="7" customWidth="1"/>
    <col min="10503" max="10509" width="6.125" style="7" customWidth="1"/>
    <col min="10510" max="10752" width="9.125" style="7"/>
    <col min="10753" max="10753" width="32.875" style="7" customWidth="1"/>
    <col min="10754" max="10757" width="6.125" style="7" customWidth="1"/>
    <col min="10758" max="10758" width="6.375" style="7" customWidth="1"/>
    <col min="10759" max="10765" width="6.125" style="7" customWidth="1"/>
    <col min="10766" max="11008" width="9.125" style="7"/>
    <col min="11009" max="11009" width="32.875" style="7" customWidth="1"/>
    <col min="11010" max="11013" width="6.125" style="7" customWidth="1"/>
    <col min="11014" max="11014" width="6.375" style="7" customWidth="1"/>
    <col min="11015" max="11021" width="6.125" style="7" customWidth="1"/>
    <col min="11022" max="11264" width="9.125" style="7"/>
    <col min="11265" max="11265" width="32.875" style="7" customWidth="1"/>
    <col min="11266" max="11269" width="6.125" style="7" customWidth="1"/>
    <col min="11270" max="11270" width="6.375" style="7" customWidth="1"/>
    <col min="11271" max="11277" width="6.125" style="7" customWidth="1"/>
    <col min="11278" max="11520" width="9.125" style="7"/>
    <col min="11521" max="11521" width="32.875" style="7" customWidth="1"/>
    <col min="11522" max="11525" width="6.125" style="7" customWidth="1"/>
    <col min="11526" max="11526" width="6.375" style="7" customWidth="1"/>
    <col min="11527" max="11533" width="6.125" style="7" customWidth="1"/>
    <col min="11534" max="11776" width="9.125" style="7"/>
    <col min="11777" max="11777" width="32.875" style="7" customWidth="1"/>
    <col min="11778" max="11781" width="6.125" style="7" customWidth="1"/>
    <col min="11782" max="11782" width="6.375" style="7" customWidth="1"/>
    <col min="11783" max="11789" width="6.125" style="7" customWidth="1"/>
    <col min="11790" max="12032" width="9.125" style="7"/>
    <col min="12033" max="12033" width="32.875" style="7" customWidth="1"/>
    <col min="12034" max="12037" width="6.125" style="7" customWidth="1"/>
    <col min="12038" max="12038" width="6.375" style="7" customWidth="1"/>
    <col min="12039" max="12045" width="6.125" style="7" customWidth="1"/>
    <col min="12046" max="12288" width="9.125" style="7"/>
    <col min="12289" max="12289" width="32.875" style="7" customWidth="1"/>
    <col min="12290" max="12293" width="6.125" style="7" customWidth="1"/>
    <col min="12294" max="12294" width="6.375" style="7" customWidth="1"/>
    <col min="12295" max="12301" width="6.125" style="7" customWidth="1"/>
    <col min="12302" max="12544" width="9.125" style="7"/>
    <col min="12545" max="12545" width="32.875" style="7" customWidth="1"/>
    <col min="12546" max="12549" width="6.125" style="7" customWidth="1"/>
    <col min="12550" max="12550" width="6.375" style="7" customWidth="1"/>
    <col min="12551" max="12557" width="6.125" style="7" customWidth="1"/>
    <col min="12558" max="12800" width="9.125" style="7"/>
    <col min="12801" max="12801" width="32.875" style="7" customWidth="1"/>
    <col min="12802" max="12805" width="6.125" style="7" customWidth="1"/>
    <col min="12806" max="12806" width="6.375" style="7" customWidth="1"/>
    <col min="12807" max="12813" width="6.125" style="7" customWidth="1"/>
    <col min="12814" max="13056" width="9.125" style="7"/>
    <col min="13057" max="13057" width="32.875" style="7" customWidth="1"/>
    <col min="13058" max="13061" width="6.125" style="7" customWidth="1"/>
    <col min="13062" max="13062" width="6.375" style="7" customWidth="1"/>
    <col min="13063" max="13069" width="6.125" style="7" customWidth="1"/>
    <col min="13070" max="13312" width="9.125" style="7"/>
    <col min="13313" max="13313" width="32.875" style="7" customWidth="1"/>
    <col min="13314" max="13317" width="6.125" style="7" customWidth="1"/>
    <col min="13318" max="13318" width="6.375" style="7" customWidth="1"/>
    <col min="13319" max="13325" width="6.125" style="7" customWidth="1"/>
    <col min="13326" max="13568" width="9.125" style="7"/>
    <col min="13569" max="13569" width="32.875" style="7" customWidth="1"/>
    <col min="13570" max="13573" width="6.125" style="7" customWidth="1"/>
    <col min="13574" max="13574" width="6.375" style="7" customWidth="1"/>
    <col min="13575" max="13581" width="6.125" style="7" customWidth="1"/>
    <col min="13582" max="13824" width="9.125" style="7"/>
    <col min="13825" max="13825" width="32.875" style="7" customWidth="1"/>
    <col min="13826" max="13829" width="6.125" style="7" customWidth="1"/>
    <col min="13830" max="13830" width="6.375" style="7" customWidth="1"/>
    <col min="13831" max="13837" width="6.125" style="7" customWidth="1"/>
    <col min="13838" max="14080" width="9.125" style="7"/>
    <col min="14081" max="14081" width="32.875" style="7" customWidth="1"/>
    <col min="14082" max="14085" width="6.125" style="7" customWidth="1"/>
    <col min="14086" max="14086" width="6.375" style="7" customWidth="1"/>
    <col min="14087" max="14093" width="6.125" style="7" customWidth="1"/>
    <col min="14094" max="14336" width="9.125" style="7"/>
    <col min="14337" max="14337" width="32.875" style="7" customWidth="1"/>
    <col min="14338" max="14341" width="6.125" style="7" customWidth="1"/>
    <col min="14342" max="14342" width="6.375" style="7" customWidth="1"/>
    <col min="14343" max="14349" width="6.125" style="7" customWidth="1"/>
    <col min="14350" max="14592" width="9.125" style="7"/>
    <col min="14593" max="14593" width="32.875" style="7" customWidth="1"/>
    <col min="14594" max="14597" width="6.125" style="7" customWidth="1"/>
    <col min="14598" max="14598" width="6.375" style="7" customWidth="1"/>
    <col min="14599" max="14605" width="6.125" style="7" customWidth="1"/>
    <col min="14606" max="14848" width="9.125" style="7"/>
    <col min="14849" max="14849" width="32.875" style="7" customWidth="1"/>
    <col min="14850" max="14853" width="6.125" style="7" customWidth="1"/>
    <col min="14854" max="14854" width="6.375" style="7" customWidth="1"/>
    <col min="14855" max="14861" width="6.125" style="7" customWidth="1"/>
    <col min="14862" max="15104" width="9.125" style="7"/>
    <col min="15105" max="15105" width="32.875" style="7" customWidth="1"/>
    <col min="15106" max="15109" width="6.125" style="7" customWidth="1"/>
    <col min="15110" max="15110" width="6.375" style="7" customWidth="1"/>
    <col min="15111" max="15117" width="6.125" style="7" customWidth="1"/>
    <col min="15118" max="15360" width="9.125" style="7"/>
    <col min="15361" max="15361" width="32.875" style="7" customWidth="1"/>
    <col min="15362" max="15365" width="6.125" style="7" customWidth="1"/>
    <col min="15366" max="15366" width="6.375" style="7" customWidth="1"/>
    <col min="15367" max="15373" width="6.125" style="7" customWidth="1"/>
    <col min="15374" max="15616" width="9.125" style="7"/>
    <col min="15617" max="15617" width="32.875" style="7" customWidth="1"/>
    <col min="15618" max="15621" width="6.125" style="7" customWidth="1"/>
    <col min="15622" max="15622" width="6.375" style="7" customWidth="1"/>
    <col min="15623" max="15629" width="6.125" style="7" customWidth="1"/>
    <col min="15630" max="15872" width="9.125" style="7"/>
    <col min="15873" max="15873" width="32.875" style="7" customWidth="1"/>
    <col min="15874" max="15877" width="6.125" style="7" customWidth="1"/>
    <col min="15878" max="15878" width="6.375" style="7" customWidth="1"/>
    <col min="15879" max="15885" width="6.125" style="7" customWidth="1"/>
    <col min="15886" max="16128" width="9.125" style="7"/>
    <col min="16129" max="16129" width="32.875" style="7" customWidth="1"/>
    <col min="16130" max="16133" width="6.125" style="7" customWidth="1"/>
    <col min="16134" max="16134" width="6.375" style="7" customWidth="1"/>
    <col min="16135" max="16141" width="6.125" style="7" customWidth="1"/>
    <col min="16142" max="16384" width="9.125" style="7"/>
  </cols>
  <sheetData>
    <row r="1" spans="1:13" ht="16.5" customHeight="1" x14ac:dyDescent="0.25">
      <c r="A1" s="101" t="s">
        <v>155</v>
      </c>
      <c r="B1" s="102"/>
      <c r="C1" s="102"/>
      <c r="D1" s="102"/>
      <c r="E1" s="102"/>
      <c r="F1" s="102"/>
    </row>
    <row r="2" spans="1:13" ht="39" customHeight="1" x14ac:dyDescent="0.2">
      <c r="A2" s="136" t="s">
        <v>156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</row>
    <row r="3" spans="1:13" ht="20.25" customHeight="1" x14ac:dyDescent="0.3">
      <c r="A3" s="137" t="str">
        <f>+'B01'!A3:I3</f>
        <v>Quý III năm 2020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</row>
    <row r="4" spans="1:13" ht="16.5" customHeight="1" x14ac:dyDescent="0.2">
      <c r="A4" s="138" t="s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</row>
    <row r="5" spans="1:13" ht="31.5" customHeight="1" x14ac:dyDescent="0.2">
      <c r="A5" s="139"/>
      <c r="B5" s="135" t="s">
        <v>157</v>
      </c>
      <c r="C5" s="135" t="s">
        <v>158</v>
      </c>
      <c r="D5" s="135" t="s">
        <v>159</v>
      </c>
      <c r="E5" s="135" t="s">
        <v>160</v>
      </c>
      <c r="F5" s="135" t="s">
        <v>161</v>
      </c>
      <c r="G5" s="135" t="s">
        <v>162</v>
      </c>
      <c r="H5" s="135" t="s">
        <v>163</v>
      </c>
      <c r="I5" s="135" t="s">
        <v>164</v>
      </c>
      <c r="J5" s="135" t="s">
        <v>165</v>
      </c>
      <c r="K5" s="135" t="s">
        <v>166</v>
      </c>
      <c r="L5" s="135" t="s">
        <v>167</v>
      </c>
      <c r="M5" s="135" t="s">
        <v>168</v>
      </c>
    </row>
    <row r="6" spans="1:13" ht="31.5" customHeight="1" x14ac:dyDescent="0.2">
      <c r="A6" s="139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</row>
    <row r="7" spans="1:13" ht="31.5" customHeight="1" x14ac:dyDescent="0.2">
      <c r="A7" s="139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</row>
    <row r="8" spans="1:13" x14ac:dyDescent="0.2">
      <c r="A8" s="103" t="s">
        <v>77</v>
      </c>
      <c r="B8" s="104" t="s">
        <v>169</v>
      </c>
      <c r="C8" s="104" t="s">
        <v>170</v>
      </c>
      <c r="D8" s="104" t="s">
        <v>171</v>
      </c>
      <c r="E8" s="104" t="s">
        <v>172</v>
      </c>
      <c r="F8" s="104" t="s">
        <v>173</v>
      </c>
      <c r="G8" s="104" t="s">
        <v>174</v>
      </c>
      <c r="H8" s="104" t="s">
        <v>175</v>
      </c>
      <c r="I8" s="104" t="s">
        <v>176</v>
      </c>
      <c r="J8" s="104" t="s">
        <v>177</v>
      </c>
      <c r="K8" s="104" t="s">
        <v>178</v>
      </c>
      <c r="L8" s="104" t="s">
        <v>179</v>
      </c>
      <c r="M8" s="104" t="s">
        <v>180</v>
      </c>
    </row>
    <row r="9" spans="1:13" ht="24" x14ac:dyDescent="0.2">
      <c r="A9" s="105" t="s">
        <v>80</v>
      </c>
      <c r="B9" s="106">
        <v>51.6</v>
      </c>
      <c r="C9" s="106">
        <v>29.4</v>
      </c>
      <c r="D9" s="106">
        <v>54.1</v>
      </c>
      <c r="E9" s="106">
        <v>20.100000000000001</v>
      </c>
      <c r="F9" s="106">
        <v>26.5</v>
      </c>
      <c r="G9" s="106">
        <v>2.5</v>
      </c>
      <c r="H9" s="106">
        <v>23.9</v>
      </c>
      <c r="I9" s="106">
        <v>19.3</v>
      </c>
      <c r="J9" s="106">
        <v>23.9</v>
      </c>
      <c r="K9" s="106">
        <v>35</v>
      </c>
      <c r="L9" s="77">
        <v>6.4</v>
      </c>
      <c r="M9" s="77">
        <v>12</v>
      </c>
    </row>
    <row r="10" spans="1:13" x14ac:dyDescent="0.2">
      <c r="A10" s="107" t="s">
        <v>81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</row>
    <row r="11" spans="1:13" x14ac:dyDescent="0.2">
      <c r="A11" s="108" t="s">
        <v>82</v>
      </c>
      <c r="B11" s="72">
        <v>56.9</v>
      </c>
      <c r="C11" s="72">
        <v>25.6</v>
      </c>
      <c r="D11" s="72">
        <v>66.7</v>
      </c>
      <c r="E11" s="72">
        <v>22.6</v>
      </c>
      <c r="F11" s="72">
        <v>21.2</v>
      </c>
      <c r="G11" s="72">
        <v>2.4</v>
      </c>
      <c r="H11" s="72">
        <v>18.899999999999999</v>
      </c>
      <c r="I11" s="72">
        <v>28.3</v>
      </c>
      <c r="J11" s="72">
        <v>22.2</v>
      </c>
      <c r="K11" s="72">
        <v>29</v>
      </c>
      <c r="L11" s="72">
        <v>6.7</v>
      </c>
      <c r="M11" s="72">
        <v>19.899999999999999</v>
      </c>
    </row>
    <row r="12" spans="1:13" x14ac:dyDescent="0.2">
      <c r="A12" s="108" t="s">
        <v>83</v>
      </c>
      <c r="B12" s="72">
        <v>57</v>
      </c>
      <c r="C12" s="72">
        <v>22.9</v>
      </c>
      <c r="D12" s="72">
        <v>59.9</v>
      </c>
      <c r="E12" s="72">
        <v>18.100000000000001</v>
      </c>
      <c r="F12" s="72">
        <v>28.2</v>
      </c>
      <c r="G12" s="72">
        <v>2.6</v>
      </c>
      <c r="H12" s="72">
        <v>23.1</v>
      </c>
      <c r="I12" s="72">
        <v>22.5</v>
      </c>
      <c r="J12" s="72">
        <v>27.6</v>
      </c>
      <c r="K12" s="72">
        <v>40.1</v>
      </c>
      <c r="L12" s="72">
        <v>7.7</v>
      </c>
      <c r="M12" s="72">
        <v>9.1999999999999993</v>
      </c>
    </row>
    <row r="13" spans="1:13" x14ac:dyDescent="0.2">
      <c r="A13" s="108" t="s">
        <v>84</v>
      </c>
      <c r="B13" s="72">
        <v>36.799999999999997</v>
      </c>
      <c r="C13" s="72">
        <v>46.6</v>
      </c>
      <c r="D13" s="72">
        <v>37.1</v>
      </c>
      <c r="E13" s="72">
        <v>24.8</v>
      </c>
      <c r="F13" s="72">
        <v>23.2</v>
      </c>
      <c r="G13" s="72">
        <v>2.4</v>
      </c>
      <c r="H13" s="72">
        <v>26.9</v>
      </c>
      <c r="I13" s="72">
        <v>9.4</v>
      </c>
      <c r="J13" s="72">
        <v>14.9</v>
      </c>
      <c r="K13" s="72">
        <v>23.5</v>
      </c>
      <c r="L13" s="72">
        <v>2.9</v>
      </c>
      <c r="M13" s="72">
        <v>17.399999999999999</v>
      </c>
    </row>
    <row r="14" spans="1:13" ht="27" x14ac:dyDescent="0.25">
      <c r="A14" s="107" t="s">
        <v>85</v>
      </c>
      <c r="B14" s="73">
        <v>51.6</v>
      </c>
      <c r="C14" s="73">
        <v>29.4</v>
      </c>
      <c r="D14" s="73">
        <v>54.1</v>
      </c>
      <c r="E14" s="73">
        <v>20.100000000000001</v>
      </c>
      <c r="F14" s="73">
        <v>26.5</v>
      </c>
      <c r="G14" s="73">
        <v>2.5</v>
      </c>
      <c r="H14" s="73">
        <v>23.9</v>
      </c>
      <c r="I14" s="73">
        <v>19.3</v>
      </c>
      <c r="J14" s="73">
        <v>23.9</v>
      </c>
      <c r="K14" s="73">
        <v>35</v>
      </c>
      <c r="L14" s="73">
        <v>6.4</v>
      </c>
      <c r="M14" s="73">
        <v>12</v>
      </c>
    </row>
    <row r="15" spans="1:13" x14ac:dyDescent="0.2">
      <c r="A15" s="108" t="s">
        <v>120</v>
      </c>
      <c r="B15" s="72">
        <v>53.6</v>
      </c>
      <c r="C15" s="72">
        <v>39.799999999999997</v>
      </c>
      <c r="D15" s="72">
        <v>56.7</v>
      </c>
      <c r="E15" s="72">
        <v>23.7</v>
      </c>
      <c r="F15" s="72">
        <v>43.9</v>
      </c>
      <c r="G15" s="72">
        <v>2.4</v>
      </c>
      <c r="H15" s="72">
        <v>19.399999999999999</v>
      </c>
      <c r="I15" s="72">
        <v>22.3</v>
      </c>
      <c r="J15" s="72">
        <v>25.4</v>
      </c>
      <c r="K15" s="72">
        <v>33.1</v>
      </c>
      <c r="L15" s="72">
        <v>5.3</v>
      </c>
      <c r="M15" s="72">
        <v>10.8</v>
      </c>
    </row>
    <row r="16" spans="1:13" x14ac:dyDescent="0.2">
      <c r="A16" s="108" t="s">
        <v>121</v>
      </c>
      <c r="B16" s="72">
        <v>57.9</v>
      </c>
      <c r="C16" s="72">
        <v>9</v>
      </c>
      <c r="D16" s="72">
        <v>75.2</v>
      </c>
      <c r="E16" s="72">
        <v>17.3</v>
      </c>
      <c r="F16" s="72">
        <v>7.5</v>
      </c>
      <c r="G16" s="72">
        <v>3</v>
      </c>
      <c r="H16" s="72">
        <v>9.8000000000000007</v>
      </c>
      <c r="I16" s="72">
        <v>21.1</v>
      </c>
      <c r="J16" s="72">
        <v>17.3</v>
      </c>
      <c r="K16" s="72">
        <v>25.6</v>
      </c>
      <c r="L16" s="72">
        <v>0.8</v>
      </c>
      <c r="M16" s="72">
        <v>31.6</v>
      </c>
    </row>
    <row r="17" spans="1:13" x14ac:dyDescent="0.2">
      <c r="A17" s="108" t="s">
        <v>122</v>
      </c>
      <c r="B17" s="72">
        <v>44.4</v>
      </c>
      <c r="C17" s="72">
        <v>16.7</v>
      </c>
      <c r="D17" s="72">
        <v>83.3</v>
      </c>
      <c r="E17" s="72">
        <v>11.1</v>
      </c>
      <c r="F17" s="72">
        <v>11.1</v>
      </c>
      <c r="G17" s="72">
        <v>0</v>
      </c>
      <c r="H17" s="72">
        <v>0</v>
      </c>
      <c r="I17" s="72">
        <v>22.2</v>
      </c>
      <c r="J17" s="72">
        <v>5.6</v>
      </c>
      <c r="K17" s="72">
        <v>11.1</v>
      </c>
      <c r="L17" s="72">
        <v>0</v>
      </c>
      <c r="M17" s="72">
        <v>66.7</v>
      </c>
    </row>
    <row r="18" spans="1:13" x14ac:dyDescent="0.2">
      <c r="A18" s="108" t="s">
        <v>89</v>
      </c>
      <c r="B18" s="72">
        <v>60</v>
      </c>
      <c r="C18" s="72">
        <v>42.6</v>
      </c>
      <c r="D18" s="72">
        <v>47.9</v>
      </c>
      <c r="E18" s="72">
        <v>30.2</v>
      </c>
      <c r="F18" s="72">
        <v>29.4</v>
      </c>
      <c r="G18" s="72">
        <v>2.6</v>
      </c>
      <c r="H18" s="72">
        <v>26.4</v>
      </c>
      <c r="I18" s="72">
        <v>18.100000000000001</v>
      </c>
      <c r="J18" s="72">
        <v>28.7</v>
      </c>
      <c r="K18" s="72">
        <v>38.1</v>
      </c>
      <c r="L18" s="72">
        <v>9.8000000000000007</v>
      </c>
      <c r="M18" s="72">
        <v>5.7</v>
      </c>
    </row>
    <row r="19" spans="1:13" x14ac:dyDescent="0.2">
      <c r="A19" s="108" t="s">
        <v>123</v>
      </c>
      <c r="B19" s="72">
        <v>29</v>
      </c>
      <c r="C19" s="72">
        <v>53.2</v>
      </c>
      <c r="D19" s="72">
        <v>27</v>
      </c>
      <c r="E19" s="72">
        <v>27</v>
      </c>
      <c r="F19" s="72">
        <v>23.7</v>
      </c>
      <c r="G19" s="72">
        <v>2.2999999999999998</v>
      </c>
      <c r="H19" s="72">
        <v>44</v>
      </c>
      <c r="I19" s="72">
        <v>14.3</v>
      </c>
      <c r="J19" s="72">
        <v>16.8</v>
      </c>
      <c r="K19" s="72">
        <v>28.8</v>
      </c>
      <c r="L19" s="72">
        <v>4.0999999999999996</v>
      </c>
      <c r="M19" s="72">
        <v>12</v>
      </c>
    </row>
    <row r="20" spans="1:13" ht="25.5" x14ac:dyDescent="0.2">
      <c r="A20" s="108" t="s">
        <v>124</v>
      </c>
      <c r="B20" s="72">
        <v>21.2</v>
      </c>
      <c r="C20" s="72">
        <v>50.6</v>
      </c>
      <c r="D20" s="72">
        <v>18</v>
      </c>
      <c r="E20" s="72">
        <v>26.3</v>
      </c>
      <c r="F20" s="72">
        <v>25.6</v>
      </c>
      <c r="G20" s="72">
        <v>2.6</v>
      </c>
      <c r="H20" s="72">
        <v>27.6</v>
      </c>
      <c r="I20" s="72">
        <v>12.8</v>
      </c>
      <c r="J20" s="72">
        <v>14.7</v>
      </c>
      <c r="K20" s="72">
        <v>32.1</v>
      </c>
      <c r="L20" s="72">
        <v>3.9</v>
      </c>
      <c r="M20" s="72">
        <v>9.6</v>
      </c>
    </row>
    <row r="21" spans="1:13" ht="38.25" x14ac:dyDescent="0.2">
      <c r="A21" s="108" t="s">
        <v>125</v>
      </c>
      <c r="B21" s="72">
        <v>53</v>
      </c>
      <c r="C21" s="72">
        <v>24.5</v>
      </c>
      <c r="D21" s="72">
        <v>49.6</v>
      </c>
      <c r="E21" s="72">
        <v>14.4</v>
      </c>
      <c r="F21" s="72">
        <v>35.799999999999997</v>
      </c>
      <c r="G21" s="72">
        <v>1.3</v>
      </c>
      <c r="H21" s="72">
        <v>17.8</v>
      </c>
      <c r="I21" s="72">
        <v>19.8</v>
      </c>
      <c r="J21" s="72">
        <v>24.5</v>
      </c>
      <c r="K21" s="72">
        <v>44.4</v>
      </c>
      <c r="L21" s="72">
        <v>7.6</v>
      </c>
      <c r="M21" s="72">
        <v>8.6</v>
      </c>
    </row>
    <row r="22" spans="1:13" x14ac:dyDescent="0.2">
      <c r="A22" s="108" t="s">
        <v>126</v>
      </c>
      <c r="B22" s="72">
        <v>53.7</v>
      </c>
      <c r="C22" s="72">
        <v>23.4</v>
      </c>
      <c r="D22" s="72">
        <v>64.5</v>
      </c>
      <c r="E22" s="72">
        <v>19.100000000000001</v>
      </c>
      <c r="F22" s="72">
        <v>33.799999999999997</v>
      </c>
      <c r="G22" s="72">
        <v>4.8</v>
      </c>
      <c r="H22" s="72">
        <v>21.7</v>
      </c>
      <c r="I22" s="72">
        <v>25.1</v>
      </c>
      <c r="J22" s="72">
        <v>27.3</v>
      </c>
      <c r="K22" s="72">
        <v>35.9</v>
      </c>
      <c r="L22" s="72">
        <v>8.6999999999999993</v>
      </c>
      <c r="M22" s="72">
        <v>10.8</v>
      </c>
    </row>
    <row r="23" spans="1:13" x14ac:dyDescent="0.2">
      <c r="A23" s="108" t="s">
        <v>94</v>
      </c>
      <c r="B23" s="72">
        <v>62</v>
      </c>
      <c r="C23" s="72">
        <v>11.4</v>
      </c>
      <c r="D23" s="72">
        <v>59.2</v>
      </c>
      <c r="E23" s="72">
        <v>8.1999999999999993</v>
      </c>
      <c r="F23" s="72">
        <v>12</v>
      </c>
      <c r="G23" s="72">
        <v>0.5</v>
      </c>
      <c r="H23" s="72">
        <v>24.5</v>
      </c>
      <c r="I23" s="72">
        <v>26.6</v>
      </c>
      <c r="J23" s="72">
        <v>20.100000000000001</v>
      </c>
      <c r="K23" s="72">
        <v>33.700000000000003</v>
      </c>
      <c r="L23" s="72">
        <v>7.1</v>
      </c>
      <c r="M23" s="72">
        <v>7.1</v>
      </c>
    </row>
    <row r="24" spans="1:13" ht="25.5" x14ac:dyDescent="0.2">
      <c r="A24" s="108" t="s">
        <v>127</v>
      </c>
      <c r="B24" s="72">
        <v>58.3</v>
      </c>
      <c r="C24" s="72">
        <v>16.7</v>
      </c>
      <c r="D24" s="72">
        <v>83.3</v>
      </c>
      <c r="E24" s="72">
        <v>25</v>
      </c>
      <c r="F24" s="72">
        <v>16.7</v>
      </c>
      <c r="G24" s="72">
        <v>8.3000000000000007</v>
      </c>
      <c r="H24" s="72">
        <v>33.299999999999997</v>
      </c>
      <c r="I24" s="72">
        <v>16.7</v>
      </c>
      <c r="J24" s="72">
        <v>33.299999999999997</v>
      </c>
      <c r="K24" s="72">
        <v>50</v>
      </c>
      <c r="L24" s="72">
        <v>8.3000000000000007</v>
      </c>
      <c r="M24" s="72">
        <v>25</v>
      </c>
    </row>
    <row r="25" spans="1:13" ht="25.5" x14ac:dyDescent="0.2">
      <c r="A25" s="108" t="s">
        <v>128</v>
      </c>
      <c r="B25" s="72">
        <v>52.2</v>
      </c>
      <c r="C25" s="72">
        <v>19.899999999999999</v>
      </c>
      <c r="D25" s="72">
        <v>59.4</v>
      </c>
      <c r="E25" s="72">
        <v>23.9</v>
      </c>
      <c r="F25" s="72">
        <v>25.9</v>
      </c>
      <c r="G25" s="72">
        <v>2.8</v>
      </c>
      <c r="H25" s="72">
        <v>15.5</v>
      </c>
      <c r="I25" s="72">
        <v>17.5</v>
      </c>
      <c r="J25" s="72">
        <v>26.7</v>
      </c>
      <c r="K25" s="72">
        <v>28.7</v>
      </c>
      <c r="L25" s="72">
        <v>4.8</v>
      </c>
      <c r="M25" s="72">
        <v>17.100000000000001</v>
      </c>
    </row>
    <row r="26" spans="1:13" ht="25.5" x14ac:dyDescent="0.2">
      <c r="A26" s="108" t="s">
        <v>129</v>
      </c>
      <c r="B26" s="72">
        <v>49.5</v>
      </c>
      <c r="C26" s="72">
        <v>16.100000000000001</v>
      </c>
      <c r="D26" s="72">
        <v>78.5</v>
      </c>
      <c r="E26" s="72">
        <v>32.299999999999997</v>
      </c>
      <c r="F26" s="72">
        <v>28</v>
      </c>
      <c r="G26" s="72">
        <v>3.2</v>
      </c>
      <c r="H26" s="72">
        <v>17.2</v>
      </c>
      <c r="I26" s="72">
        <v>24.7</v>
      </c>
      <c r="J26" s="72">
        <v>23.7</v>
      </c>
      <c r="K26" s="72">
        <v>23.7</v>
      </c>
      <c r="L26" s="72">
        <v>2.2000000000000002</v>
      </c>
      <c r="M26" s="72">
        <v>18.3</v>
      </c>
    </row>
    <row r="27" spans="1:13" ht="25.5" x14ac:dyDescent="0.2">
      <c r="A27" s="108" t="s">
        <v>130</v>
      </c>
      <c r="B27" s="72">
        <v>51.3</v>
      </c>
      <c r="C27" s="72">
        <v>33</v>
      </c>
      <c r="D27" s="72">
        <v>58.2</v>
      </c>
      <c r="E27" s="72">
        <v>20.3</v>
      </c>
      <c r="F27" s="72">
        <v>20.9</v>
      </c>
      <c r="G27" s="72">
        <v>3.2</v>
      </c>
      <c r="H27" s="72">
        <v>27.2</v>
      </c>
      <c r="I27" s="72">
        <v>14.3</v>
      </c>
      <c r="J27" s="72">
        <v>22.1</v>
      </c>
      <c r="K27" s="72">
        <v>27.5</v>
      </c>
      <c r="L27" s="72">
        <v>3.4</v>
      </c>
      <c r="M27" s="72">
        <v>11.8</v>
      </c>
    </row>
    <row r="28" spans="1:13" ht="25.5" x14ac:dyDescent="0.2">
      <c r="A28" s="108" t="s">
        <v>131</v>
      </c>
      <c r="B28" s="72">
        <v>61.9</v>
      </c>
      <c r="C28" s="72">
        <v>13.1</v>
      </c>
      <c r="D28" s="72">
        <v>72.400000000000006</v>
      </c>
      <c r="E28" s="72">
        <v>11.7</v>
      </c>
      <c r="F28" s="72">
        <v>26.2</v>
      </c>
      <c r="G28" s="72">
        <v>3</v>
      </c>
      <c r="H28" s="72">
        <v>17.899999999999999</v>
      </c>
      <c r="I28" s="72">
        <v>21.6</v>
      </c>
      <c r="J28" s="72">
        <v>29.4</v>
      </c>
      <c r="K28" s="72">
        <v>42.7</v>
      </c>
      <c r="L28" s="72">
        <v>6.9</v>
      </c>
      <c r="M28" s="72">
        <v>9.1</v>
      </c>
    </row>
    <row r="29" spans="1:13" x14ac:dyDescent="0.2">
      <c r="A29" s="108" t="s">
        <v>132</v>
      </c>
      <c r="B29" s="72">
        <v>63</v>
      </c>
      <c r="C29" s="72">
        <v>29.9</v>
      </c>
      <c r="D29" s="72">
        <v>63</v>
      </c>
      <c r="E29" s="72">
        <v>29.9</v>
      </c>
      <c r="F29" s="72">
        <v>29.1</v>
      </c>
      <c r="G29" s="72">
        <v>3.2</v>
      </c>
      <c r="H29" s="72">
        <v>18.899999999999999</v>
      </c>
      <c r="I29" s="72">
        <v>22.1</v>
      </c>
      <c r="J29" s="72">
        <v>27.6</v>
      </c>
      <c r="K29" s="72">
        <v>39.4</v>
      </c>
      <c r="L29" s="72">
        <v>8.6999999999999993</v>
      </c>
      <c r="M29" s="72">
        <v>16.5</v>
      </c>
    </row>
    <row r="30" spans="1:13" ht="25.5" x14ac:dyDescent="0.2">
      <c r="A30" s="108" t="s">
        <v>101</v>
      </c>
      <c r="B30" s="72">
        <v>52.9</v>
      </c>
      <c r="C30" s="72">
        <v>12.8</v>
      </c>
      <c r="D30" s="72">
        <v>63.5</v>
      </c>
      <c r="E30" s="72">
        <v>13.3</v>
      </c>
      <c r="F30" s="72">
        <v>14.1</v>
      </c>
      <c r="G30" s="72">
        <v>2.2000000000000002</v>
      </c>
      <c r="H30" s="72">
        <v>23.3</v>
      </c>
      <c r="I30" s="72">
        <v>20.8</v>
      </c>
      <c r="J30" s="72">
        <v>28.6</v>
      </c>
      <c r="K30" s="72">
        <v>45.5</v>
      </c>
      <c r="L30" s="72">
        <v>9.8000000000000007</v>
      </c>
      <c r="M30" s="72">
        <v>9.1</v>
      </c>
    </row>
    <row r="31" spans="1:13" ht="25.5" x14ac:dyDescent="0.2">
      <c r="A31" s="108" t="s">
        <v>133</v>
      </c>
      <c r="B31" s="72">
        <v>33.1</v>
      </c>
      <c r="C31" s="72">
        <v>47.2</v>
      </c>
      <c r="D31" s="72">
        <v>20.5</v>
      </c>
      <c r="E31" s="72">
        <v>15.8</v>
      </c>
      <c r="F31" s="72">
        <v>18.899999999999999</v>
      </c>
      <c r="G31" s="72">
        <v>1.6</v>
      </c>
      <c r="H31" s="72">
        <v>26.8</v>
      </c>
      <c r="I31" s="72">
        <v>5.5</v>
      </c>
      <c r="J31" s="72">
        <v>15</v>
      </c>
      <c r="K31" s="72">
        <v>17.3</v>
      </c>
      <c r="L31" s="72">
        <v>2.4</v>
      </c>
      <c r="M31" s="72">
        <v>21.3</v>
      </c>
    </row>
    <row r="32" spans="1:13" x14ac:dyDescent="0.2">
      <c r="A32" s="108" t="s">
        <v>134</v>
      </c>
      <c r="B32" s="72">
        <v>41</v>
      </c>
      <c r="C32" s="72">
        <v>42.7</v>
      </c>
      <c r="D32" s="72">
        <v>47</v>
      </c>
      <c r="E32" s="72">
        <v>33.299999999999997</v>
      </c>
      <c r="F32" s="72">
        <v>23.9</v>
      </c>
      <c r="G32" s="72">
        <v>2.6</v>
      </c>
      <c r="H32" s="72">
        <v>28.2</v>
      </c>
      <c r="I32" s="72">
        <v>15.4</v>
      </c>
      <c r="J32" s="72">
        <v>21.4</v>
      </c>
      <c r="K32" s="72">
        <v>33.299999999999997</v>
      </c>
      <c r="L32" s="72">
        <v>1.7</v>
      </c>
      <c r="M32" s="72">
        <v>18</v>
      </c>
    </row>
    <row r="33" spans="1:13" ht="25.5" x14ac:dyDescent="0.2">
      <c r="A33" s="108" t="s">
        <v>135</v>
      </c>
      <c r="B33" s="72">
        <v>52</v>
      </c>
      <c r="C33" s="72">
        <v>29.7</v>
      </c>
      <c r="D33" s="72">
        <v>44.6</v>
      </c>
      <c r="E33" s="72">
        <v>26.4</v>
      </c>
      <c r="F33" s="72">
        <v>21.6</v>
      </c>
      <c r="G33" s="72">
        <v>0.7</v>
      </c>
      <c r="H33" s="72">
        <v>27</v>
      </c>
      <c r="I33" s="72">
        <v>12.8</v>
      </c>
      <c r="J33" s="72">
        <v>16.899999999999999</v>
      </c>
      <c r="K33" s="72">
        <v>34.5</v>
      </c>
      <c r="L33" s="72">
        <v>1.4</v>
      </c>
      <c r="M33" s="72">
        <v>14.2</v>
      </c>
    </row>
    <row r="34" spans="1:13" x14ac:dyDescent="0.2">
      <c r="A34" s="108" t="s">
        <v>136</v>
      </c>
      <c r="B34" s="72">
        <v>54.1</v>
      </c>
      <c r="C34" s="72">
        <v>38.799999999999997</v>
      </c>
      <c r="D34" s="72">
        <v>44.7</v>
      </c>
      <c r="E34" s="72">
        <v>36.5</v>
      </c>
      <c r="F34" s="72">
        <v>12.9</v>
      </c>
      <c r="G34" s="72">
        <v>1.2</v>
      </c>
      <c r="H34" s="72">
        <v>15.3</v>
      </c>
      <c r="I34" s="72">
        <v>9.4</v>
      </c>
      <c r="J34" s="72">
        <v>12.9</v>
      </c>
      <c r="K34" s="72">
        <v>15.3</v>
      </c>
      <c r="L34" s="72">
        <v>0</v>
      </c>
      <c r="M34" s="72">
        <v>21.2</v>
      </c>
    </row>
    <row r="35" spans="1:13" x14ac:dyDescent="0.2">
      <c r="A35" s="108" t="s">
        <v>137</v>
      </c>
      <c r="B35" s="72">
        <v>61.7</v>
      </c>
      <c r="C35" s="72">
        <v>25.2</v>
      </c>
      <c r="D35" s="72">
        <v>49.6</v>
      </c>
      <c r="E35" s="72">
        <v>16.5</v>
      </c>
      <c r="F35" s="72">
        <v>24.4</v>
      </c>
      <c r="G35" s="72">
        <v>6.1</v>
      </c>
      <c r="H35" s="72">
        <v>30.4</v>
      </c>
      <c r="I35" s="72">
        <v>32.200000000000003</v>
      </c>
      <c r="J35" s="72">
        <v>21.7</v>
      </c>
      <c r="K35" s="72">
        <v>31.3</v>
      </c>
      <c r="L35" s="72">
        <v>11.3</v>
      </c>
      <c r="M35" s="72">
        <v>24.4</v>
      </c>
    </row>
    <row r="36" spans="1:13" x14ac:dyDescent="0.2">
      <c r="A36" s="108" t="s">
        <v>138</v>
      </c>
      <c r="B36" s="72">
        <v>48.8</v>
      </c>
      <c r="C36" s="72">
        <v>36.9</v>
      </c>
      <c r="D36" s="72">
        <v>49.6</v>
      </c>
      <c r="E36" s="72">
        <v>17.5</v>
      </c>
      <c r="F36" s="72">
        <v>30</v>
      </c>
      <c r="G36" s="72">
        <v>3.2</v>
      </c>
      <c r="H36" s="72">
        <v>29.7</v>
      </c>
      <c r="I36" s="72">
        <v>14.3</v>
      </c>
      <c r="J36" s="72">
        <v>25.2</v>
      </c>
      <c r="K36" s="72">
        <v>36.9</v>
      </c>
      <c r="L36" s="72">
        <v>8.1999999999999993</v>
      </c>
      <c r="M36" s="72">
        <v>8</v>
      </c>
    </row>
    <row r="37" spans="1:13" ht="25.5" x14ac:dyDescent="0.2">
      <c r="A37" s="108" t="s">
        <v>108</v>
      </c>
      <c r="B37" s="72">
        <v>45.2</v>
      </c>
      <c r="C37" s="72">
        <v>46</v>
      </c>
      <c r="D37" s="72">
        <v>37.1</v>
      </c>
      <c r="E37" s="72">
        <v>20.2</v>
      </c>
      <c r="F37" s="72">
        <v>25.8</v>
      </c>
      <c r="G37" s="72">
        <v>1.6</v>
      </c>
      <c r="H37" s="72">
        <v>27.4</v>
      </c>
      <c r="I37" s="72">
        <v>12.1</v>
      </c>
      <c r="J37" s="72">
        <v>16.100000000000001</v>
      </c>
      <c r="K37" s="72">
        <v>24.2</v>
      </c>
      <c r="L37" s="72">
        <v>4</v>
      </c>
      <c r="M37" s="72">
        <v>11.3</v>
      </c>
    </row>
    <row r="38" spans="1:13" ht="25.5" x14ac:dyDescent="0.2">
      <c r="A38" s="109" t="s">
        <v>109</v>
      </c>
      <c r="B38" s="76">
        <v>78.400000000000006</v>
      </c>
      <c r="C38" s="76">
        <v>19.600000000000001</v>
      </c>
      <c r="D38" s="76">
        <v>58.8</v>
      </c>
      <c r="E38" s="76">
        <v>17.5</v>
      </c>
      <c r="F38" s="76">
        <v>30.9</v>
      </c>
      <c r="G38" s="76">
        <v>2.1</v>
      </c>
      <c r="H38" s="76">
        <v>32</v>
      </c>
      <c r="I38" s="76">
        <v>42.3</v>
      </c>
      <c r="J38" s="76">
        <v>27.8</v>
      </c>
      <c r="K38" s="76">
        <v>41.2</v>
      </c>
      <c r="L38" s="76">
        <v>17.5</v>
      </c>
      <c r="M38" s="76">
        <v>9.3000000000000007</v>
      </c>
    </row>
  </sheetData>
  <autoFilter ref="A8:M38"/>
  <mergeCells count="16">
    <mergeCell ref="M5:M7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  <mergeCell ref="L5:L7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view="pageLayout" topLeftCell="A4" zoomScale="70" zoomScaleNormal="70" zoomScalePageLayoutView="70" workbookViewId="0">
      <selection sqref="A1:J6"/>
    </sheetView>
  </sheetViews>
  <sheetFormatPr defaultRowHeight="14.25" x14ac:dyDescent="0.2"/>
  <cols>
    <col min="1" max="1" width="7.75" style="7" customWidth="1"/>
    <col min="2" max="7" width="9.125" style="7"/>
    <col min="8" max="8" width="13.125" style="7" customWidth="1"/>
    <col min="9" max="252" width="9.125" style="7"/>
    <col min="253" max="253" width="7.75" style="7" customWidth="1"/>
    <col min="254" max="259" width="9.125" style="7"/>
    <col min="260" max="260" width="13.125" style="7" customWidth="1"/>
    <col min="261" max="261" width="15.875" style="7" customWidth="1"/>
    <col min="262" max="262" width="0.25" style="7" customWidth="1"/>
    <col min="263" max="508" width="9.125" style="7"/>
    <col min="509" max="509" width="7.75" style="7" customWidth="1"/>
    <col min="510" max="515" width="9.125" style="7"/>
    <col min="516" max="516" width="13.125" style="7" customWidth="1"/>
    <col min="517" max="517" width="15.875" style="7" customWidth="1"/>
    <col min="518" max="518" width="0.25" style="7" customWidth="1"/>
    <col min="519" max="764" width="9.125" style="7"/>
    <col min="765" max="765" width="7.75" style="7" customWidth="1"/>
    <col min="766" max="771" width="9.125" style="7"/>
    <col min="772" max="772" width="13.125" style="7" customWidth="1"/>
    <col min="773" max="773" width="15.875" style="7" customWidth="1"/>
    <col min="774" max="774" width="0.25" style="7" customWidth="1"/>
    <col min="775" max="1020" width="9.125" style="7"/>
    <col min="1021" max="1021" width="7.75" style="7" customWidth="1"/>
    <col min="1022" max="1027" width="9.125" style="7"/>
    <col min="1028" max="1028" width="13.125" style="7" customWidth="1"/>
    <col min="1029" max="1029" width="15.875" style="7" customWidth="1"/>
    <col min="1030" max="1030" width="0.25" style="7" customWidth="1"/>
    <col min="1031" max="1276" width="9.125" style="7"/>
    <col min="1277" max="1277" width="7.75" style="7" customWidth="1"/>
    <col min="1278" max="1283" width="9.125" style="7"/>
    <col min="1284" max="1284" width="13.125" style="7" customWidth="1"/>
    <col min="1285" max="1285" width="15.875" style="7" customWidth="1"/>
    <col min="1286" max="1286" width="0.25" style="7" customWidth="1"/>
    <col min="1287" max="1532" width="9.125" style="7"/>
    <col min="1533" max="1533" width="7.75" style="7" customWidth="1"/>
    <col min="1534" max="1539" width="9.125" style="7"/>
    <col min="1540" max="1540" width="13.125" style="7" customWidth="1"/>
    <col min="1541" max="1541" width="15.875" style="7" customWidth="1"/>
    <col min="1542" max="1542" width="0.25" style="7" customWidth="1"/>
    <col min="1543" max="1788" width="9.125" style="7"/>
    <col min="1789" max="1789" width="7.75" style="7" customWidth="1"/>
    <col min="1790" max="1795" width="9.125" style="7"/>
    <col min="1796" max="1796" width="13.125" style="7" customWidth="1"/>
    <col min="1797" max="1797" width="15.875" style="7" customWidth="1"/>
    <col min="1798" max="1798" width="0.25" style="7" customWidth="1"/>
    <col min="1799" max="2044" width="9.125" style="7"/>
    <col min="2045" max="2045" width="7.75" style="7" customWidth="1"/>
    <col min="2046" max="2051" width="9.125" style="7"/>
    <col min="2052" max="2052" width="13.125" style="7" customWidth="1"/>
    <col min="2053" max="2053" width="15.875" style="7" customWidth="1"/>
    <col min="2054" max="2054" width="0.25" style="7" customWidth="1"/>
    <col min="2055" max="2300" width="9.125" style="7"/>
    <col min="2301" max="2301" width="7.75" style="7" customWidth="1"/>
    <col min="2302" max="2307" width="9.125" style="7"/>
    <col min="2308" max="2308" width="13.125" style="7" customWidth="1"/>
    <col min="2309" max="2309" width="15.875" style="7" customWidth="1"/>
    <col min="2310" max="2310" width="0.25" style="7" customWidth="1"/>
    <col min="2311" max="2556" width="9.125" style="7"/>
    <col min="2557" max="2557" width="7.75" style="7" customWidth="1"/>
    <col min="2558" max="2563" width="9.125" style="7"/>
    <col min="2564" max="2564" width="13.125" style="7" customWidth="1"/>
    <col min="2565" max="2565" width="15.875" style="7" customWidth="1"/>
    <col min="2566" max="2566" width="0.25" style="7" customWidth="1"/>
    <col min="2567" max="2812" width="9.125" style="7"/>
    <col min="2813" max="2813" width="7.75" style="7" customWidth="1"/>
    <col min="2814" max="2819" width="9.125" style="7"/>
    <col min="2820" max="2820" width="13.125" style="7" customWidth="1"/>
    <col min="2821" max="2821" width="15.875" style="7" customWidth="1"/>
    <col min="2822" max="2822" width="0.25" style="7" customWidth="1"/>
    <col min="2823" max="3068" width="9.125" style="7"/>
    <col min="3069" max="3069" width="7.75" style="7" customWidth="1"/>
    <col min="3070" max="3075" width="9.125" style="7"/>
    <col min="3076" max="3076" width="13.125" style="7" customWidth="1"/>
    <col min="3077" max="3077" width="15.875" style="7" customWidth="1"/>
    <col min="3078" max="3078" width="0.25" style="7" customWidth="1"/>
    <col min="3079" max="3324" width="9.125" style="7"/>
    <col min="3325" max="3325" width="7.75" style="7" customWidth="1"/>
    <col min="3326" max="3331" width="9.125" style="7"/>
    <col min="3332" max="3332" width="13.125" style="7" customWidth="1"/>
    <col min="3333" max="3333" width="15.875" style="7" customWidth="1"/>
    <col min="3334" max="3334" width="0.25" style="7" customWidth="1"/>
    <col min="3335" max="3580" width="9.125" style="7"/>
    <col min="3581" max="3581" width="7.75" style="7" customWidth="1"/>
    <col min="3582" max="3587" width="9.125" style="7"/>
    <col min="3588" max="3588" width="13.125" style="7" customWidth="1"/>
    <col min="3589" max="3589" width="15.875" style="7" customWidth="1"/>
    <col min="3590" max="3590" width="0.25" style="7" customWidth="1"/>
    <col min="3591" max="3836" width="9.125" style="7"/>
    <col min="3837" max="3837" width="7.75" style="7" customWidth="1"/>
    <col min="3838" max="3843" width="9.125" style="7"/>
    <col min="3844" max="3844" width="13.125" style="7" customWidth="1"/>
    <col min="3845" max="3845" width="15.875" style="7" customWidth="1"/>
    <col min="3846" max="3846" width="0.25" style="7" customWidth="1"/>
    <col min="3847" max="4092" width="9.125" style="7"/>
    <col min="4093" max="4093" width="7.75" style="7" customWidth="1"/>
    <col min="4094" max="4099" width="9.125" style="7"/>
    <col min="4100" max="4100" width="13.125" style="7" customWidth="1"/>
    <col min="4101" max="4101" width="15.875" style="7" customWidth="1"/>
    <col min="4102" max="4102" width="0.25" style="7" customWidth="1"/>
    <col min="4103" max="4348" width="9.125" style="7"/>
    <col min="4349" max="4349" width="7.75" style="7" customWidth="1"/>
    <col min="4350" max="4355" width="9.125" style="7"/>
    <col min="4356" max="4356" width="13.125" style="7" customWidth="1"/>
    <col min="4357" max="4357" width="15.875" style="7" customWidth="1"/>
    <col min="4358" max="4358" width="0.25" style="7" customWidth="1"/>
    <col min="4359" max="4604" width="9.125" style="7"/>
    <col min="4605" max="4605" width="7.75" style="7" customWidth="1"/>
    <col min="4606" max="4611" width="9.125" style="7"/>
    <col min="4612" max="4612" width="13.125" style="7" customWidth="1"/>
    <col min="4613" max="4613" width="15.875" style="7" customWidth="1"/>
    <col min="4614" max="4614" width="0.25" style="7" customWidth="1"/>
    <col min="4615" max="4860" width="9.125" style="7"/>
    <col min="4861" max="4861" width="7.75" style="7" customWidth="1"/>
    <col min="4862" max="4867" width="9.125" style="7"/>
    <col min="4868" max="4868" width="13.125" style="7" customWidth="1"/>
    <col min="4869" max="4869" width="15.875" style="7" customWidth="1"/>
    <col min="4870" max="4870" width="0.25" style="7" customWidth="1"/>
    <col min="4871" max="5116" width="9.125" style="7"/>
    <col min="5117" max="5117" width="7.75" style="7" customWidth="1"/>
    <col min="5118" max="5123" width="9.125" style="7"/>
    <col min="5124" max="5124" width="13.125" style="7" customWidth="1"/>
    <col min="5125" max="5125" width="15.875" style="7" customWidth="1"/>
    <col min="5126" max="5126" width="0.25" style="7" customWidth="1"/>
    <col min="5127" max="5372" width="9.125" style="7"/>
    <col min="5373" max="5373" width="7.75" style="7" customWidth="1"/>
    <col min="5374" max="5379" width="9.125" style="7"/>
    <col min="5380" max="5380" width="13.125" style="7" customWidth="1"/>
    <col min="5381" max="5381" width="15.875" style="7" customWidth="1"/>
    <col min="5382" max="5382" width="0.25" style="7" customWidth="1"/>
    <col min="5383" max="5628" width="9.125" style="7"/>
    <col min="5629" max="5629" width="7.75" style="7" customWidth="1"/>
    <col min="5630" max="5635" width="9.125" style="7"/>
    <col min="5636" max="5636" width="13.125" style="7" customWidth="1"/>
    <col min="5637" max="5637" width="15.875" style="7" customWidth="1"/>
    <col min="5638" max="5638" width="0.25" style="7" customWidth="1"/>
    <col min="5639" max="5884" width="9.125" style="7"/>
    <col min="5885" max="5885" width="7.75" style="7" customWidth="1"/>
    <col min="5886" max="5891" width="9.125" style="7"/>
    <col min="5892" max="5892" width="13.125" style="7" customWidth="1"/>
    <col min="5893" max="5893" width="15.875" style="7" customWidth="1"/>
    <col min="5894" max="5894" width="0.25" style="7" customWidth="1"/>
    <col min="5895" max="6140" width="9.125" style="7"/>
    <col min="6141" max="6141" width="7.75" style="7" customWidth="1"/>
    <col min="6142" max="6147" width="9.125" style="7"/>
    <col min="6148" max="6148" width="13.125" style="7" customWidth="1"/>
    <col min="6149" max="6149" width="15.875" style="7" customWidth="1"/>
    <col min="6150" max="6150" width="0.25" style="7" customWidth="1"/>
    <col min="6151" max="6396" width="9.125" style="7"/>
    <col min="6397" max="6397" width="7.75" style="7" customWidth="1"/>
    <col min="6398" max="6403" width="9.125" style="7"/>
    <col min="6404" max="6404" width="13.125" style="7" customWidth="1"/>
    <col min="6405" max="6405" width="15.875" style="7" customWidth="1"/>
    <col min="6406" max="6406" width="0.25" style="7" customWidth="1"/>
    <col min="6407" max="6652" width="9.125" style="7"/>
    <col min="6653" max="6653" width="7.75" style="7" customWidth="1"/>
    <col min="6654" max="6659" width="9.125" style="7"/>
    <col min="6660" max="6660" width="13.125" style="7" customWidth="1"/>
    <col min="6661" max="6661" width="15.875" style="7" customWidth="1"/>
    <col min="6662" max="6662" width="0.25" style="7" customWidth="1"/>
    <col min="6663" max="6908" width="9.125" style="7"/>
    <col min="6909" max="6909" width="7.75" style="7" customWidth="1"/>
    <col min="6910" max="6915" width="9.125" style="7"/>
    <col min="6916" max="6916" width="13.125" style="7" customWidth="1"/>
    <col min="6917" max="6917" width="15.875" style="7" customWidth="1"/>
    <col min="6918" max="6918" width="0.25" style="7" customWidth="1"/>
    <col min="6919" max="7164" width="9.125" style="7"/>
    <col min="7165" max="7165" width="7.75" style="7" customWidth="1"/>
    <col min="7166" max="7171" width="9.125" style="7"/>
    <col min="7172" max="7172" width="13.125" style="7" customWidth="1"/>
    <col min="7173" max="7173" width="15.875" style="7" customWidth="1"/>
    <col min="7174" max="7174" width="0.25" style="7" customWidth="1"/>
    <col min="7175" max="7420" width="9.125" style="7"/>
    <col min="7421" max="7421" width="7.75" style="7" customWidth="1"/>
    <col min="7422" max="7427" width="9.125" style="7"/>
    <col min="7428" max="7428" width="13.125" style="7" customWidth="1"/>
    <col min="7429" max="7429" width="15.875" style="7" customWidth="1"/>
    <col min="7430" max="7430" width="0.25" style="7" customWidth="1"/>
    <col min="7431" max="7676" width="9.125" style="7"/>
    <col min="7677" max="7677" width="7.75" style="7" customWidth="1"/>
    <col min="7678" max="7683" width="9.125" style="7"/>
    <col min="7684" max="7684" width="13.125" style="7" customWidth="1"/>
    <col min="7685" max="7685" width="15.875" style="7" customWidth="1"/>
    <col min="7686" max="7686" width="0.25" style="7" customWidth="1"/>
    <col min="7687" max="7932" width="9.125" style="7"/>
    <col min="7933" max="7933" width="7.75" style="7" customWidth="1"/>
    <col min="7934" max="7939" width="9.125" style="7"/>
    <col min="7940" max="7940" width="13.125" style="7" customWidth="1"/>
    <col min="7941" max="7941" width="15.875" style="7" customWidth="1"/>
    <col min="7942" max="7942" width="0.25" style="7" customWidth="1"/>
    <col min="7943" max="8188" width="9.125" style="7"/>
    <col min="8189" max="8189" width="7.75" style="7" customWidth="1"/>
    <col min="8190" max="8195" width="9.125" style="7"/>
    <col min="8196" max="8196" width="13.125" style="7" customWidth="1"/>
    <col min="8197" max="8197" width="15.875" style="7" customWidth="1"/>
    <col min="8198" max="8198" width="0.25" style="7" customWidth="1"/>
    <col min="8199" max="8444" width="9.125" style="7"/>
    <col min="8445" max="8445" width="7.75" style="7" customWidth="1"/>
    <col min="8446" max="8451" width="9.125" style="7"/>
    <col min="8452" max="8452" width="13.125" style="7" customWidth="1"/>
    <col min="8453" max="8453" width="15.875" style="7" customWidth="1"/>
    <col min="8454" max="8454" width="0.25" style="7" customWidth="1"/>
    <col min="8455" max="8700" width="9.125" style="7"/>
    <col min="8701" max="8701" width="7.75" style="7" customWidth="1"/>
    <col min="8702" max="8707" width="9.125" style="7"/>
    <col min="8708" max="8708" width="13.125" style="7" customWidth="1"/>
    <col min="8709" max="8709" width="15.875" style="7" customWidth="1"/>
    <col min="8710" max="8710" width="0.25" style="7" customWidth="1"/>
    <col min="8711" max="8956" width="9.125" style="7"/>
    <col min="8957" max="8957" width="7.75" style="7" customWidth="1"/>
    <col min="8958" max="8963" width="9.125" style="7"/>
    <col min="8964" max="8964" width="13.125" style="7" customWidth="1"/>
    <col min="8965" max="8965" width="15.875" style="7" customWidth="1"/>
    <col min="8966" max="8966" width="0.25" style="7" customWidth="1"/>
    <col min="8967" max="9212" width="9.125" style="7"/>
    <col min="9213" max="9213" width="7.75" style="7" customWidth="1"/>
    <col min="9214" max="9219" width="9.125" style="7"/>
    <col min="9220" max="9220" width="13.125" style="7" customWidth="1"/>
    <col min="9221" max="9221" width="15.875" style="7" customWidth="1"/>
    <col min="9222" max="9222" width="0.25" style="7" customWidth="1"/>
    <col min="9223" max="9468" width="9.125" style="7"/>
    <col min="9469" max="9469" width="7.75" style="7" customWidth="1"/>
    <col min="9470" max="9475" width="9.125" style="7"/>
    <col min="9476" max="9476" width="13.125" style="7" customWidth="1"/>
    <col min="9477" max="9477" width="15.875" style="7" customWidth="1"/>
    <col min="9478" max="9478" width="0.25" style="7" customWidth="1"/>
    <col min="9479" max="9724" width="9.125" style="7"/>
    <col min="9725" max="9725" width="7.75" style="7" customWidth="1"/>
    <col min="9726" max="9731" width="9.125" style="7"/>
    <col min="9732" max="9732" width="13.125" style="7" customWidth="1"/>
    <col min="9733" max="9733" width="15.875" style="7" customWidth="1"/>
    <col min="9734" max="9734" width="0.25" style="7" customWidth="1"/>
    <col min="9735" max="9980" width="9.125" style="7"/>
    <col min="9981" max="9981" width="7.75" style="7" customWidth="1"/>
    <col min="9982" max="9987" width="9.125" style="7"/>
    <col min="9988" max="9988" width="13.125" style="7" customWidth="1"/>
    <col min="9989" max="9989" width="15.875" style="7" customWidth="1"/>
    <col min="9990" max="9990" width="0.25" style="7" customWidth="1"/>
    <col min="9991" max="10236" width="9.125" style="7"/>
    <col min="10237" max="10237" width="7.75" style="7" customWidth="1"/>
    <col min="10238" max="10243" width="9.125" style="7"/>
    <col min="10244" max="10244" width="13.125" style="7" customWidth="1"/>
    <col min="10245" max="10245" width="15.875" style="7" customWidth="1"/>
    <col min="10246" max="10246" width="0.25" style="7" customWidth="1"/>
    <col min="10247" max="10492" width="9.125" style="7"/>
    <col min="10493" max="10493" width="7.75" style="7" customWidth="1"/>
    <col min="10494" max="10499" width="9.125" style="7"/>
    <col min="10500" max="10500" width="13.125" style="7" customWidth="1"/>
    <col min="10501" max="10501" width="15.875" style="7" customWidth="1"/>
    <col min="10502" max="10502" width="0.25" style="7" customWidth="1"/>
    <col min="10503" max="10748" width="9.125" style="7"/>
    <col min="10749" max="10749" width="7.75" style="7" customWidth="1"/>
    <col min="10750" max="10755" width="9.125" style="7"/>
    <col min="10756" max="10756" width="13.125" style="7" customWidth="1"/>
    <col min="10757" max="10757" width="15.875" style="7" customWidth="1"/>
    <col min="10758" max="10758" width="0.25" style="7" customWidth="1"/>
    <col min="10759" max="11004" width="9.125" style="7"/>
    <col min="11005" max="11005" width="7.75" style="7" customWidth="1"/>
    <col min="11006" max="11011" width="9.125" style="7"/>
    <col min="11012" max="11012" width="13.125" style="7" customWidth="1"/>
    <col min="11013" max="11013" width="15.875" style="7" customWidth="1"/>
    <col min="11014" max="11014" width="0.25" style="7" customWidth="1"/>
    <col min="11015" max="11260" width="9.125" style="7"/>
    <col min="11261" max="11261" width="7.75" style="7" customWidth="1"/>
    <col min="11262" max="11267" width="9.125" style="7"/>
    <col min="11268" max="11268" width="13.125" style="7" customWidth="1"/>
    <col min="11269" max="11269" width="15.875" style="7" customWidth="1"/>
    <col min="11270" max="11270" width="0.25" style="7" customWidth="1"/>
    <col min="11271" max="11516" width="9.125" style="7"/>
    <col min="11517" max="11517" width="7.75" style="7" customWidth="1"/>
    <col min="11518" max="11523" width="9.125" style="7"/>
    <col min="11524" max="11524" width="13.125" style="7" customWidth="1"/>
    <col min="11525" max="11525" width="15.875" style="7" customWidth="1"/>
    <col min="11526" max="11526" width="0.25" style="7" customWidth="1"/>
    <col min="11527" max="11772" width="9.125" style="7"/>
    <col min="11773" max="11773" width="7.75" style="7" customWidth="1"/>
    <col min="11774" max="11779" width="9.125" style="7"/>
    <col min="11780" max="11780" width="13.125" style="7" customWidth="1"/>
    <col min="11781" max="11781" width="15.875" style="7" customWidth="1"/>
    <col min="11782" max="11782" width="0.25" style="7" customWidth="1"/>
    <col min="11783" max="12028" width="9.125" style="7"/>
    <col min="12029" max="12029" width="7.75" style="7" customWidth="1"/>
    <col min="12030" max="12035" width="9.125" style="7"/>
    <col min="12036" max="12036" width="13.125" style="7" customWidth="1"/>
    <col min="12037" max="12037" width="15.875" style="7" customWidth="1"/>
    <col min="12038" max="12038" width="0.25" style="7" customWidth="1"/>
    <col min="12039" max="12284" width="9.125" style="7"/>
    <col min="12285" max="12285" width="7.75" style="7" customWidth="1"/>
    <col min="12286" max="12291" width="9.125" style="7"/>
    <col min="12292" max="12292" width="13.125" style="7" customWidth="1"/>
    <col min="12293" max="12293" width="15.875" style="7" customWidth="1"/>
    <col min="12294" max="12294" width="0.25" style="7" customWidth="1"/>
    <col min="12295" max="12540" width="9.125" style="7"/>
    <col min="12541" max="12541" width="7.75" style="7" customWidth="1"/>
    <col min="12542" max="12547" width="9.125" style="7"/>
    <col min="12548" max="12548" width="13.125" style="7" customWidth="1"/>
    <col min="12549" max="12549" width="15.875" style="7" customWidth="1"/>
    <col min="12550" max="12550" width="0.25" style="7" customWidth="1"/>
    <col min="12551" max="12796" width="9.125" style="7"/>
    <col min="12797" max="12797" width="7.75" style="7" customWidth="1"/>
    <col min="12798" max="12803" width="9.125" style="7"/>
    <col min="12804" max="12804" width="13.125" style="7" customWidth="1"/>
    <col min="12805" max="12805" width="15.875" style="7" customWidth="1"/>
    <col min="12806" max="12806" width="0.25" style="7" customWidth="1"/>
    <col min="12807" max="13052" width="9.125" style="7"/>
    <col min="13053" max="13053" width="7.75" style="7" customWidth="1"/>
    <col min="13054" max="13059" width="9.125" style="7"/>
    <col min="13060" max="13060" width="13.125" style="7" customWidth="1"/>
    <col min="13061" max="13061" width="15.875" style="7" customWidth="1"/>
    <col min="13062" max="13062" width="0.25" style="7" customWidth="1"/>
    <col min="13063" max="13308" width="9.125" style="7"/>
    <col min="13309" max="13309" width="7.75" style="7" customWidth="1"/>
    <col min="13310" max="13315" width="9.125" style="7"/>
    <col min="13316" max="13316" width="13.125" style="7" customWidth="1"/>
    <col min="13317" max="13317" width="15.875" style="7" customWidth="1"/>
    <col min="13318" max="13318" width="0.25" style="7" customWidth="1"/>
    <col min="13319" max="13564" width="9.125" style="7"/>
    <col min="13565" max="13565" width="7.75" style="7" customWidth="1"/>
    <col min="13566" max="13571" width="9.125" style="7"/>
    <col min="13572" max="13572" width="13.125" style="7" customWidth="1"/>
    <col min="13573" max="13573" width="15.875" style="7" customWidth="1"/>
    <col min="13574" max="13574" width="0.25" style="7" customWidth="1"/>
    <col min="13575" max="13820" width="9.125" style="7"/>
    <col min="13821" max="13821" width="7.75" style="7" customWidth="1"/>
    <col min="13822" max="13827" width="9.125" style="7"/>
    <col min="13828" max="13828" width="13.125" style="7" customWidth="1"/>
    <col min="13829" max="13829" width="15.875" style="7" customWidth="1"/>
    <col min="13830" max="13830" width="0.25" style="7" customWidth="1"/>
    <col min="13831" max="14076" width="9.125" style="7"/>
    <col min="14077" max="14077" width="7.75" style="7" customWidth="1"/>
    <col min="14078" max="14083" width="9.125" style="7"/>
    <col min="14084" max="14084" width="13.125" style="7" customWidth="1"/>
    <col min="14085" max="14085" width="15.875" style="7" customWidth="1"/>
    <col min="14086" max="14086" width="0.25" style="7" customWidth="1"/>
    <col min="14087" max="14332" width="9.125" style="7"/>
    <col min="14333" max="14333" width="7.75" style="7" customWidth="1"/>
    <col min="14334" max="14339" width="9.125" style="7"/>
    <col min="14340" max="14340" width="13.125" style="7" customWidth="1"/>
    <col min="14341" max="14341" width="15.875" style="7" customWidth="1"/>
    <col min="14342" max="14342" width="0.25" style="7" customWidth="1"/>
    <col min="14343" max="14588" width="9.125" style="7"/>
    <col min="14589" max="14589" width="7.75" style="7" customWidth="1"/>
    <col min="14590" max="14595" width="9.125" style="7"/>
    <col min="14596" max="14596" width="13.125" style="7" customWidth="1"/>
    <col min="14597" max="14597" width="15.875" style="7" customWidth="1"/>
    <col min="14598" max="14598" width="0.25" style="7" customWidth="1"/>
    <col min="14599" max="14844" width="9.125" style="7"/>
    <col min="14845" max="14845" width="7.75" style="7" customWidth="1"/>
    <col min="14846" max="14851" width="9.125" style="7"/>
    <col min="14852" max="14852" width="13.125" style="7" customWidth="1"/>
    <col min="14853" max="14853" width="15.875" style="7" customWidth="1"/>
    <col min="14854" max="14854" width="0.25" style="7" customWidth="1"/>
    <col min="14855" max="15100" width="9.125" style="7"/>
    <col min="15101" max="15101" width="7.75" style="7" customWidth="1"/>
    <col min="15102" max="15107" width="9.125" style="7"/>
    <col min="15108" max="15108" width="13.125" style="7" customWidth="1"/>
    <col min="15109" max="15109" width="15.875" style="7" customWidth="1"/>
    <col min="15110" max="15110" width="0.25" style="7" customWidth="1"/>
    <col min="15111" max="15356" width="9.125" style="7"/>
    <col min="15357" max="15357" width="7.75" style="7" customWidth="1"/>
    <col min="15358" max="15363" width="9.125" style="7"/>
    <col min="15364" max="15364" width="13.125" style="7" customWidth="1"/>
    <col min="15365" max="15365" width="15.875" style="7" customWidth="1"/>
    <col min="15366" max="15366" width="0.25" style="7" customWidth="1"/>
    <col min="15367" max="15612" width="9.125" style="7"/>
    <col min="15613" max="15613" width="7.75" style="7" customWidth="1"/>
    <col min="15614" max="15619" width="9.125" style="7"/>
    <col min="15620" max="15620" width="13.125" style="7" customWidth="1"/>
    <col min="15621" max="15621" width="15.875" style="7" customWidth="1"/>
    <col min="15622" max="15622" width="0.25" style="7" customWidth="1"/>
    <col min="15623" max="15868" width="9.125" style="7"/>
    <col min="15869" max="15869" width="7.75" style="7" customWidth="1"/>
    <col min="15870" max="15875" width="9.125" style="7"/>
    <col min="15876" max="15876" width="13.125" style="7" customWidth="1"/>
    <col min="15877" max="15877" width="15.875" style="7" customWidth="1"/>
    <col min="15878" max="15878" width="0.25" style="7" customWidth="1"/>
    <col min="15879" max="16124" width="9.125" style="7"/>
    <col min="16125" max="16125" width="7.75" style="7" customWidth="1"/>
    <col min="16126" max="16131" width="9.125" style="7"/>
    <col min="16132" max="16132" width="13.125" style="7" customWidth="1"/>
    <col min="16133" max="16133" width="15.875" style="7" customWidth="1"/>
    <col min="16134" max="16134" width="0.25" style="7" customWidth="1"/>
    <col min="16135" max="16381" width="9.125" style="7"/>
    <col min="16382" max="16384" width="9.125" style="7" customWidth="1"/>
  </cols>
  <sheetData>
    <row r="1" spans="1:10" ht="14.25" customHeight="1" x14ac:dyDescent="0.2">
      <c r="A1" s="140" t="s">
        <v>185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0" ht="14.25" customHeight="1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</row>
    <row r="3" spans="1:10" ht="27.75" customHeight="1" x14ac:dyDescent="0.2">
      <c r="A3" s="140"/>
      <c r="B3" s="140"/>
      <c r="C3" s="140"/>
      <c r="D3" s="140"/>
      <c r="E3" s="140"/>
      <c r="F3" s="140"/>
      <c r="G3" s="140"/>
      <c r="H3" s="140"/>
      <c r="I3" s="140"/>
      <c r="J3" s="140"/>
    </row>
    <row r="4" spans="1:10" ht="14.25" customHeight="1" x14ac:dyDescent="0.2">
      <c r="A4" s="140"/>
      <c r="B4" s="140"/>
      <c r="C4" s="140"/>
      <c r="D4" s="140"/>
      <c r="E4" s="140"/>
      <c r="F4" s="140"/>
      <c r="G4" s="140"/>
      <c r="H4" s="140"/>
      <c r="I4" s="140"/>
      <c r="J4" s="140"/>
    </row>
    <row r="5" spans="1:10" ht="14.25" customHeight="1" x14ac:dyDescent="0.2">
      <c r="A5" s="140"/>
      <c r="B5" s="140"/>
      <c r="C5" s="140"/>
      <c r="D5" s="140"/>
      <c r="E5" s="140"/>
      <c r="F5" s="140"/>
      <c r="G5" s="140"/>
      <c r="H5" s="140"/>
      <c r="I5" s="140"/>
      <c r="J5" s="140"/>
    </row>
    <row r="6" spans="1:10" ht="409.5" customHeight="1" x14ac:dyDescent="0.2">
      <c r="A6" s="140"/>
      <c r="B6" s="140"/>
      <c r="C6" s="140"/>
      <c r="D6" s="140"/>
      <c r="E6" s="140"/>
      <c r="F6" s="140"/>
      <c r="G6" s="140"/>
      <c r="H6" s="140"/>
      <c r="I6" s="140"/>
      <c r="J6" s="140"/>
    </row>
  </sheetData>
  <mergeCells count="1">
    <mergeCell ref="A1:J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abSelected="1" view="pageLayout" topLeftCell="B1" zoomScale="70" zoomScaleNormal="75" zoomScalePageLayoutView="70" workbookViewId="0">
      <selection activeCell="H12" sqref="H12"/>
    </sheetView>
  </sheetViews>
  <sheetFormatPr defaultColWidth="9.125" defaultRowHeight="30" customHeight="1" x14ac:dyDescent="0.25"/>
  <cols>
    <col min="1" max="1" width="4.875" style="3" hidden="1" customWidth="1"/>
    <col min="2" max="2" width="29" style="2" customWidth="1"/>
    <col min="3" max="6" width="8.75" style="2" customWidth="1"/>
    <col min="7" max="7" width="3.75" style="2" customWidth="1"/>
    <col min="8" max="11" width="8.375" style="2" customWidth="1"/>
    <col min="12" max="12" width="9.125" style="2"/>
    <col min="13" max="14" width="9.125" style="2" customWidth="1"/>
    <col min="15" max="16384" width="9.125" style="2"/>
  </cols>
  <sheetData>
    <row r="1" spans="1:23" ht="24.95" customHeight="1" x14ac:dyDescent="0.25">
      <c r="B1" s="47" t="s">
        <v>0</v>
      </c>
      <c r="C1" s="1"/>
      <c r="D1" s="1"/>
      <c r="E1" s="1"/>
      <c r="F1" s="1"/>
      <c r="G1" s="1"/>
      <c r="H1" s="1"/>
      <c r="I1" s="1"/>
      <c r="J1" s="1"/>
      <c r="K1" s="5"/>
    </row>
    <row r="2" spans="1:23" ht="24.95" customHeight="1" x14ac:dyDescent="0.25">
      <c r="A2" s="144" t="s">
        <v>48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23" ht="24.95" customHeight="1" x14ac:dyDescent="0.25">
      <c r="A3" s="144" t="s">
        <v>59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23" ht="24.95" customHeight="1" x14ac:dyDescent="0.25">
      <c r="A4" s="4"/>
      <c r="B4" s="13"/>
      <c r="C4" s="13"/>
      <c r="D4" s="13"/>
      <c r="E4" s="13"/>
      <c r="F4" s="13"/>
      <c r="G4" s="13"/>
      <c r="H4" s="13"/>
      <c r="I4" s="13"/>
      <c r="J4" s="13"/>
      <c r="K4" s="6" t="s">
        <v>1</v>
      </c>
    </row>
    <row r="5" spans="1:23" ht="44.25" customHeight="1" x14ac:dyDescent="0.25">
      <c r="A5" s="142"/>
      <c r="B5" s="142"/>
      <c r="C5" s="145" t="s">
        <v>60</v>
      </c>
      <c r="D5" s="145"/>
      <c r="E5" s="145"/>
      <c r="F5" s="145"/>
      <c r="G5" s="14"/>
      <c r="H5" s="145" t="s">
        <v>61</v>
      </c>
      <c r="I5" s="145"/>
      <c r="J5" s="145"/>
      <c r="K5" s="145"/>
    </row>
    <row r="6" spans="1:23" ht="84.75" customHeight="1" x14ac:dyDescent="0.25">
      <c r="A6" s="143"/>
      <c r="B6" s="143"/>
      <c r="C6" s="15" t="s">
        <v>56</v>
      </c>
      <c r="D6" s="15" t="s">
        <v>57</v>
      </c>
      <c r="E6" s="15" t="s">
        <v>29</v>
      </c>
      <c r="F6" s="15" t="s">
        <v>30</v>
      </c>
      <c r="G6" s="15"/>
      <c r="H6" s="15" t="s">
        <v>56</v>
      </c>
      <c r="I6" s="15" t="s">
        <v>57</v>
      </c>
      <c r="J6" s="15" t="s">
        <v>29</v>
      </c>
      <c r="K6" s="15" t="s">
        <v>30</v>
      </c>
    </row>
    <row r="7" spans="1:23" s="18" customFormat="1" ht="33" customHeight="1" x14ac:dyDescent="0.25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</row>
    <row r="8" spans="1:23" ht="30" customHeight="1" x14ac:dyDescent="0.25">
      <c r="A8" s="19"/>
      <c r="B8" s="20" t="s">
        <v>2</v>
      </c>
      <c r="C8" s="21">
        <v>18.100000000000001</v>
      </c>
      <c r="D8" s="21">
        <v>28.6</v>
      </c>
      <c r="E8" s="21">
        <v>53.3</v>
      </c>
      <c r="F8" s="21">
        <v>-35.19</v>
      </c>
      <c r="G8" s="21"/>
      <c r="H8" s="21">
        <v>20.399999999999999</v>
      </c>
      <c r="I8" s="21">
        <v>29.5</v>
      </c>
      <c r="J8" s="21">
        <v>50.1</v>
      </c>
      <c r="K8" s="21">
        <v>-29.7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49"/>
    </row>
    <row r="9" spans="1:23" ht="30" customHeight="1" x14ac:dyDescent="0.25">
      <c r="A9" s="19"/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49"/>
    </row>
    <row r="10" spans="1:23" ht="30" customHeight="1" x14ac:dyDescent="0.25">
      <c r="A10" s="19"/>
      <c r="B10" s="24" t="s">
        <v>24</v>
      </c>
      <c r="C10" s="23">
        <v>10.7</v>
      </c>
      <c r="D10" s="23">
        <v>26.2</v>
      </c>
      <c r="E10" s="23">
        <v>63.1</v>
      </c>
      <c r="F10" s="23">
        <v>-52.38</v>
      </c>
      <c r="G10" s="23"/>
      <c r="H10" s="23">
        <v>11.9</v>
      </c>
      <c r="I10" s="23">
        <v>32.1</v>
      </c>
      <c r="J10" s="23">
        <v>56</v>
      </c>
      <c r="K10" s="23">
        <v>-44.05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49"/>
    </row>
    <row r="11" spans="1:23" ht="30" customHeight="1" x14ac:dyDescent="0.25">
      <c r="A11" s="19"/>
      <c r="B11" s="24" t="s">
        <v>25</v>
      </c>
      <c r="C11" s="23">
        <v>18.8</v>
      </c>
      <c r="D11" s="23">
        <v>28.3</v>
      </c>
      <c r="E11" s="23">
        <v>52.9</v>
      </c>
      <c r="F11" s="23">
        <v>-34.020000000000003</v>
      </c>
      <c r="G11" s="23"/>
      <c r="H11" s="23">
        <v>21.2</v>
      </c>
      <c r="I11" s="23">
        <f>100-H11-J11</f>
        <v>29.199999999999996</v>
      </c>
      <c r="J11" s="23">
        <v>49.6</v>
      </c>
      <c r="K11" s="23">
        <v>-28.39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49"/>
    </row>
    <row r="12" spans="1:23" ht="30" customHeight="1" x14ac:dyDescent="0.25">
      <c r="A12" s="19"/>
      <c r="B12" s="24" t="s">
        <v>26</v>
      </c>
      <c r="C12" s="23">
        <v>10.7</v>
      </c>
      <c r="D12" s="23">
        <v>32.299999999999997</v>
      </c>
      <c r="E12" s="23">
        <v>57</v>
      </c>
      <c r="F12" s="23">
        <v>-46.24</v>
      </c>
      <c r="G12" s="23"/>
      <c r="H12" s="23">
        <v>12.8</v>
      </c>
      <c r="I12" s="23">
        <f>100-H12-J12</f>
        <v>31.400000000000006</v>
      </c>
      <c r="J12" s="23">
        <v>55.8</v>
      </c>
      <c r="K12" s="23">
        <v>-43.05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49"/>
    </row>
    <row r="13" spans="1:23" ht="30" customHeight="1" x14ac:dyDescent="0.25">
      <c r="A13" s="19"/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49"/>
    </row>
    <row r="14" spans="1:23" ht="30" customHeight="1" x14ac:dyDescent="0.25">
      <c r="A14" s="19"/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49"/>
    </row>
    <row r="15" spans="1:23" ht="30" customHeight="1" x14ac:dyDescent="0.25">
      <c r="A15" s="19">
        <v>41</v>
      </c>
      <c r="B15" s="24" t="s">
        <v>51</v>
      </c>
      <c r="C15" s="23">
        <v>18.7</v>
      </c>
      <c r="D15" s="23">
        <v>28</v>
      </c>
      <c r="E15" s="23">
        <v>53.3</v>
      </c>
      <c r="F15" s="23">
        <v>-34.61</v>
      </c>
      <c r="G15" s="23"/>
      <c r="H15" s="23">
        <v>22.2</v>
      </c>
      <c r="I15" s="23">
        <v>28.3</v>
      </c>
      <c r="J15" s="23">
        <v>49.5</v>
      </c>
      <c r="K15" s="23">
        <v>-27.21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49"/>
    </row>
    <row r="16" spans="1:23" ht="42" customHeight="1" x14ac:dyDescent="0.25">
      <c r="A16" s="19">
        <v>42</v>
      </c>
      <c r="B16" s="24" t="s">
        <v>52</v>
      </c>
      <c r="C16" s="23">
        <v>19.899999999999999</v>
      </c>
      <c r="D16" s="23">
        <v>29.2</v>
      </c>
      <c r="E16" s="23">
        <v>50.9</v>
      </c>
      <c r="F16" s="23">
        <v>-30.94</v>
      </c>
      <c r="G16" s="23"/>
      <c r="H16" s="23">
        <v>21.6</v>
      </c>
      <c r="I16" s="23">
        <v>31.4</v>
      </c>
      <c r="J16" s="23">
        <v>47</v>
      </c>
      <c r="K16" s="23">
        <v>-25.46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49"/>
    </row>
    <row r="17" spans="1:23" ht="35.25" customHeight="1" x14ac:dyDescent="0.25">
      <c r="A17" s="19">
        <v>43</v>
      </c>
      <c r="B17" s="24" t="s">
        <v>53</v>
      </c>
      <c r="C17" s="23">
        <v>14.1</v>
      </c>
      <c r="D17" s="23">
        <v>28.8</v>
      </c>
      <c r="E17" s="23">
        <v>57.1</v>
      </c>
      <c r="F17" s="23">
        <v>-43.03</v>
      </c>
      <c r="G17" s="23"/>
      <c r="H17" s="23">
        <v>15</v>
      </c>
      <c r="I17" s="23">
        <v>28.7</v>
      </c>
      <c r="J17" s="23">
        <v>56.3</v>
      </c>
      <c r="K17" s="23">
        <v>-41.27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49"/>
    </row>
    <row r="18" spans="1:23" ht="30" customHeight="1" x14ac:dyDescent="0.25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23" ht="38.25" customHeight="1" x14ac:dyDescent="0.25">
      <c r="B19" s="141" t="s">
        <v>58</v>
      </c>
      <c r="C19" s="141"/>
      <c r="D19" s="141"/>
      <c r="E19" s="141"/>
      <c r="F19" s="141"/>
      <c r="G19" s="141"/>
      <c r="H19" s="141"/>
      <c r="I19" s="141"/>
      <c r="J19" s="141"/>
      <c r="K19" s="141"/>
    </row>
    <row r="20" spans="1:23" ht="30" customHeight="1" x14ac:dyDescent="0.25">
      <c r="C20" s="8"/>
      <c r="D20" s="8"/>
      <c r="E20" s="8"/>
      <c r="H20" s="8"/>
      <c r="I20" s="8"/>
      <c r="J20" s="8"/>
    </row>
    <row r="21" spans="1:23" ht="30" customHeight="1" x14ac:dyDescent="0.25">
      <c r="C21" s="8"/>
      <c r="D21" s="8"/>
      <c r="E21" s="8"/>
      <c r="H21" s="8"/>
      <c r="I21" s="8"/>
      <c r="J21" s="8"/>
    </row>
    <row r="22" spans="1:23" ht="30" customHeight="1" x14ac:dyDescent="0.25">
      <c r="C22" s="8"/>
      <c r="D22" s="8"/>
      <c r="E22" s="8"/>
      <c r="H22" s="8"/>
      <c r="I22" s="8"/>
      <c r="J22" s="8"/>
    </row>
    <row r="23" spans="1:23" ht="30" customHeight="1" x14ac:dyDescent="0.25">
      <c r="C23" s="8"/>
      <c r="D23" s="8"/>
      <c r="E23" s="8"/>
      <c r="H23" s="8"/>
      <c r="I23" s="8"/>
      <c r="J23" s="8"/>
    </row>
    <row r="24" spans="1:23" ht="30" customHeight="1" x14ac:dyDescent="0.25">
      <c r="C24" s="8"/>
      <c r="D24" s="8"/>
      <c r="E24" s="8"/>
      <c r="H24" s="8"/>
      <c r="I24" s="8"/>
      <c r="J24" s="8"/>
    </row>
    <row r="25" spans="1:23" ht="30" customHeight="1" x14ac:dyDescent="0.25">
      <c r="C25" s="8"/>
      <c r="D25" s="8"/>
      <c r="E25" s="8"/>
      <c r="H25" s="8"/>
      <c r="I25" s="8"/>
      <c r="J25" s="8"/>
    </row>
    <row r="26" spans="1:23" ht="30" customHeight="1" x14ac:dyDescent="0.25">
      <c r="C26" s="8"/>
      <c r="D26" s="8"/>
      <c r="E26" s="8"/>
      <c r="H26" s="8"/>
      <c r="I26" s="8"/>
      <c r="J26" s="8"/>
    </row>
    <row r="27" spans="1:23" ht="30" customHeight="1" x14ac:dyDescent="0.25">
      <c r="C27" s="8"/>
      <c r="D27" s="8"/>
      <c r="E27" s="8"/>
      <c r="H27" s="8"/>
      <c r="I27" s="8"/>
      <c r="J27" s="8"/>
    </row>
    <row r="28" spans="1:23" ht="30" customHeight="1" x14ac:dyDescent="0.25">
      <c r="C28" s="8"/>
      <c r="D28" s="8"/>
      <c r="E28" s="8"/>
    </row>
    <row r="29" spans="1:23" ht="30" customHeight="1" x14ac:dyDescent="0.25">
      <c r="C29" s="8"/>
      <c r="D29" s="8"/>
      <c r="E29" s="8"/>
    </row>
    <row r="30" spans="1:23" ht="30" customHeight="1" x14ac:dyDescent="0.25">
      <c r="C30" s="8"/>
      <c r="D30" s="8"/>
      <c r="E30" s="8"/>
    </row>
    <row r="31" spans="1:23" ht="30" customHeight="1" x14ac:dyDescent="0.25">
      <c r="C31" s="8"/>
      <c r="D31" s="8"/>
      <c r="E31" s="8"/>
    </row>
  </sheetData>
  <mergeCells count="7">
    <mergeCell ref="B19:K19"/>
    <mergeCell ref="A5:A6"/>
    <mergeCell ref="A2:K2"/>
    <mergeCell ref="A3:K3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19685039370078741" footer="0.31496062992125984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Layout" topLeftCell="B1" zoomScale="70" zoomScaleNormal="68" zoomScalePageLayoutView="70" workbookViewId="0">
      <selection activeCell="F11" sqref="F11"/>
    </sheetView>
  </sheetViews>
  <sheetFormatPr defaultColWidth="9.125" defaultRowHeight="30" customHeight="1" x14ac:dyDescent="0.2"/>
  <cols>
    <col min="1" max="1" width="4.375" style="19" hidden="1" customWidth="1"/>
    <col min="2" max="2" width="28.125" style="28" customWidth="1"/>
    <col min="3" max="6" width="8.375" style="28" customWidth="1"/>
    <col min="7" max="7" width="4" style="28" customWidth="1"/>
    <col min="8" max="11" width="8.375" style="28" customWidth="1"/>
    <col min="12" max="16384" width="9.125" style="28"/>
  </cols>
  <sheetData>
    <row r="1" spans="1:17" ht="24.95" customHeight="1" x14ac:dyDescent="0.2">
      <c r="B1" s="48" t="s">
        <v>6</v>
      </c>
    </row>
    <row r="2" spans="1:17" ht="42.75" customHeight="1" x14ac:dyDescent="0.2">
      <c r="A2" s="146" t="s">
        <v>49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7" ht="24.95" customHeight="1" x14ac:dyDescent="0.2">
      <c r="A3" s="146" t="s">
        <v>59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7" ht="24.95" customHeight="1" x14ac:dyDescent="0.2">
      <c r="B4" s="147"/>
      <c r="C4" s="147"/>
      <c r="D4" s="147"/>
      <c r="E4" s="147"/>
      <c r="F4" s="147"/>
      <c r="G4" s="147"/>
      <c r="H4" s="147"/>
      <c r="K4" s="29" t="s">
        <v>1</v>
      </c>
    </row>
    <row r="5" spans="1:17" ht="44.25" customHeight="1" x14ac:dyDescent="0.2">
      <c r="A5" s="147" t="s">
        <v>7</v>
      </c>
      <c r="B5" s="145"/>
      <c r="C5" s="145" t="s">
        <v>60</v>
      </c>
      <c r="D5" s="145"/>
      <c r="E5" s="145"/>
      <c r="F5" s="145"/>
      <c r="G5" s="14"/>
      <c r="H5" s="145" t="s">
        <v>62</v>
      </c>
      <c r="I5" s="145"/>
      <c r="J5" s="145"/>
      <c r="K5" s="145"/>
    </row>
    <row r="6" spans="1:17" ht="59.25" customHeight="1" x14ac:dyDescent="0.2">
      <c r="A6" s="147"/>
      <c r="B6" s="145"/>
      <c r="C6" s="31" t="s">
        <v>3</v>
      </c>
      <c r="D6" s="31" t="s">
        <v>4</v>
      </c>
      <c r="E6" s="31" t="s">
        <v>5</v>
      </c>
      <c r="F6" s="31" t="s">
        <v>31</v>
      </c>
      <c r="G6" s="15"/>
      <c r="H6" s="31" t="s">
        <v>3</v>
      </c>
      <c r="I6" s="31" t="s">
        <v>4</v>
      </c>
      <c r="J6" s="31" t="s">
        <v>5</v>
      </c>
      <c r="K6" s="31" t="s">
        <v>31</v>
      </c>
    </row>
    <row r="7" spans="1:17" ht="34.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7" ht="30" customHeight="1" x14ac:dyDescent="0.2">
      <c r="B8" s="20" t="s">
        <v>2</v>
      </c>
      <c r="C8" s="21">
        <v>41.2</v>
      </c>
      <c r="D8" s="21">
        <v>32.200000000000003</v>
      </c>
      <c r="E8" s="21">
        <v>26.6</v>
      </c>
      <c r="F8" s="21">
        <v>14.600000000000001</v>
      </c>
      <c r="G8" s="21"/>
      <c r="H8" s="21">
        <v>43.79</v>
      </c>
      <c r="I8" s="21">
        <v>35.04</v>
      </c>
      <c r="J8" s="21">
        <v>21.18</v>
      </c>
      <c r="K8" s="21">
        <v>22.61</v>
      </c>
      <c r="L8" s="30"/>
      <c r="M8" s="30"/>
      <c r="N8" s="30"/>
      <c r="O8" s="30"/>
      <c r="P8" s="30"/>
      <c r="Q8" s="30"/>
    </row>
    <row r="9" spans="1:17" ht="30" customHeight="1" x14ac:dyDescent="0.2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  <c r="M9" s="30"/>
      <c r="N9" s="30"/>
      <c r="O9" s="30"/>
      <c r="P9" s="30"/>
    </row>
    <row r="10" spans="1:17" ht="30" customHeight="1" x14ac:dyDescent="0.2">
      <c r="A10" s="19">
        <v>1</v>
      </c>
      <c r="B10" s="24" t="s">
        <v>24</v>
      </c>
      <c r="C10" s="23">
        <v>45.9</v>
      </c>
      <c r="D10" s="23">
        <v>34.1</v>
      </c>
      <c r="E10" s="23">
        <v>20</v>
      </c>
      <c r="F10" s="23">
        <v>25.9</v>
      </c>
      <c r="G10" s="23"/>
      <c r="H10" s="23">
        <v>50</v>
      </c>
      <c r="I10" s="23">
        <v>33.33</v>
      </c>
      <c r="J10" s="23">
        <v>16.670000000000002</v>
      </c>
      <c r="K10" s="23">
        <v>33.33</v>
      </c>
      <c r="L10" s="30"/>
      <c r="M10" s="30"/>
      <c r="N10" s="30"/>
      <c r="O10" s="30"/>
      <c r="P10" s="30"/>
    </row>
    <row r="11" spans="1:17" ht="30" customHeight="1" x14ac:dyDescent="0.2">
      <c r="A11" s="19">
        <v>2</v>
      </c>
      <c r="B11" s="24" t="s">
        <v>25</v>
      </c>
      <c r="C11" s="23">
        <v>41.6</v>
      </c>
      <c r="D11" s="23">
        <v>32</v>
      </c>
      <c r="E11" s="23">
        <v>26.4</v>
      </c>
      <c r="F11" s="23">
        <v>15.200000000000003</v>
      </c>
      <c r="G11" s="23"/>
      <c r="H11" s="23">
        <v>44.43</v>
      </c>
      <c r="I11" s="23">
        <v>34.909999999999997</v>
      </c>
      <c r="J11" s="23">
        <v>20.65</v>
      </c>
      <c r="K11" s="23">
        <v>23.78</v>
      </c>
      <c r="L11" s="30"/>
      <c r="M11" s="30"/>
      <c r="N11" s="30"/>
      <c r="O11" s="30"/>
      <c r="P11" s="30"/>
    </row>
    <row r="12" spans="1:17" ht="30" customHeight="1" x14ac:dyDescent="0.2">
      <c r="A12" s="19">
        <v>3</v>
      </c>
      <c r="B12" s="24" t="s">
        <v>26</v>
      </c>
      <c r="C12" s="23">
        <v>35.5</v>
      </c>
      <c r="D12" s="23">
        <v>33.299999999999997</v>
      </c>
      <c r="E12" s="23">
        <v>31.2</v>
      </c>
      <c r="F12" s="23">
        <v>4.3000000000000007</v>
      </c>
      <c r="G12" s="23"/>
      <c r="H12" s="23">
        <v>34.619999999999997</v>
      </c>
      <c r="I12" s="23">
        <v>36.9</v>
      </c>
      <c r="J12" s="23">
        <v>28.47</v>
      </c>
      <c r="K12" s="23">
        <v>6.15</v>
      </c>
      <c r="L12" s="30"/>
      <c r="M12" s="30"/>
      <c r="N12" s="30"/>
      <c r="O12" s="30"/>
      <c r="P12" s="30"/>
    </row>
    <row r="13" spans="1:17" ht="30" customHeight="1" x14ac:dyDescent="0.2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30"/>
      <c r="M13" s="30"/>
      <c r="N13" s="30"/>
      <c r="O13" s="30"/>
      <c r="P13" s="30"/>
    </row>
    <row r="14" spans="1:17" ht="30" customHeight="1" x14ac:dyDescent="0.2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30"/>
      <c r="M14" s="30"/>
      <c r="N14" s="30"/>
      <c r="O14" s="30"/>
      <c r="P14" s="30"/>
    </row>
    <row r="15" spans="1:17" ht="30" customHeight="1" x14ac:dyDescent="0.2">
      <c r="A15" s="19">
        <v>41</v>
      </c>
      <c r="B15" s="24" t="s">
        <v>51</v>
      </c>
      <c r="C15" s="30">
        <v>42.3</v>
      </c>
      <c r="D15" s="30">
        <v>31</v>
      </c>
      <c r="E15" s="30">
        <v>26.7</v>
      </c>
      <c r="F15" s="23">
        <v>15.599999999999998</v>
      </c>
      <c r="G15" s="23"/>
      <c r="H15" s="30">
        <v>43.97</v>
      </c>
      <c r="I15" s="30">
        <v>34.89</v>
      </c>
      <c r="J15" s="30">
        <v>21.14</v>
      </c>
      <c r="K15" s="23">
        <v>22.83</v>
      </c>
      <c r="L15" s="30"/>
      <c r="M15" s="30"/>
      <c r="N15" s="30"/>
      <c r="O15" s="30"/>
      <c r="P15" s="30"/>
    </row>
    <row r="16" spans="1:17" ht="43.5" customHeight="1" x14ac:dyDescent="0.2">
      <c r="A16" s="19">
        <v>42</v>
      </c>
      <c r="B16" s="24" t="s">
        <v>52</v>
      </c>
      <c r="C16" s="30">
        <v>42.7</v>
      </c>
      <c r="D16" s="30">
        <v>32.200000000000003</v>
      </c>
      <c r="E16" s="30">
        <v>25.1</v>
      </c>
      <c r="F16" s="23">
        <v>17.600000000000001</v>
      </c>
      <c r="G16" s="23"/>
      <c r="H16" s="30">
        <v>46.8</v>
      </c>
      <c r="I16" s="30">
        <f>100-H16-J16</f>
        <v>34.1</v>
      </c>
      <c r="J16" s="30">
        <v>19.100000000000001</v>
      </c>
      <c r="K16" s="23">
        <v>27.69</v>
      </c>
      <c r="L16" s="30"/>
      <c r="M16" s="30"/>
      <c r="N16" s="30"/>
      <c r="O16" s="30"/>
      <c r="P16" s="30"/>
    </row>
    <row r="17" spans="1:16" ht="43.5" customHeight="1" x14ac:dyDescent="0.2">
      <c r="A17" s="19">
        <v>43</v>
      </c>
      <c r="B17" s="24" t="s">
        <v>53</v>
      </c>
      <c r="C17" s="30">
        <v>36.9</v>
      </c>
      <c r="D17" s="30">
        <v>34.299999999999997</v>
      </c>
      <c r="E17" s="30">
        <v>28.8</v>
      </c>
      <c r="F17" s="23">
        <v>8.0999999999999979</v>
      </c>
      <c r="G17" s="23"/>
      <c r="H17" s="30">
        <v>38.74</v>
      </c>
      <c r="I17" s="30">
        <v>36.68</v>
      </c>
      <c r="J17" s="30">
        <v>24.58</v>
      </c>
      <c r="K17" s="23">
        <v>14.17</v>
      </c>
      <c r="L17" s="30"/>
      <c r="M17" s="30"/>
      <c r="N17" s="30"/>
      <c r="O17" s="30"/>
      <c r="P17" s="30"/>
    </row>
    <row r="19" spans="1:16" ht="42" customHeight="1" x14ac:dyDescent="0.25">
      <c r="B19" s="141" t="s">
        <v>33</v>
      </c>
      <c r="C19" s="141"/>
      <c r="D19" s="141"/>
      <c r="E19" s="141"/>
      <c r="F19" s="141"/>
      <c r="G19" s="141"/>
      <c r="H19" s="141"/>
      <c r="I19" s="141"/>
      <c r="J19" s="141"/>
      <c r="K19" s="141"/>
    </row>
    <row r="20" spans="1:16" ht="30" customHeight="1" x14ac:dyDescent="0.2">
      <c r="C20" s="30"/>
      <c r="D20" s="30"/>
      <c r="E20" s="30"/>
      <c r="H20" s="30"/>
      <c r="I20" s="30"/>
      <c r="J20" s="30"/>
    </row>
    <row r="21" spans="1:16" ht="30" customHeight="1" x14ac:dyDescent="0.2">
      <c r="C21" s="30"/>
      <c r="D21" s="30"/>
      <c r="E21" s="30"/>
      <c r="H21" s="30"/>
      <c r="I21" s="30"/>
      <c r="J21" s="30"/>
    </row>
    <row r="22" spans="1:16" ht="30" customHeight="1" x14ac:dyDescent="0.2">
      <c r="C22" s="30"/>
      <c r="D22" s="30"/>
      <c r="E22" s="30"/>
      <c r="H22" s="30"/>
      <c r="I22" s="30"/>
      <c r="J22" s="30"/>
    </row>
    <row r="23" spans="1:16" ht="30" customHeight="1" x14ac:dyDescent="0.2">
      <c r="C23" s="30"/>
      <c r="D23" s="30"/>
      <c r="E23" s="30"/>
      <c r="H23" s="30"/>
      <c r="I23" s="30"/>
      <c r="J23" s="30"/>
    </row>
    <row r="24" spans="1:16" ht="30" customHeight="1" x14ac:dyDescent="0.2">
      <c r="C24" s="30"/>
      <c r="D24" s="30"/>
      <c r="E24" s="30"/>
      <c r="H24" s="30"/>
      <c r="I24" s="30"/>
      <c r="J24" s="30"/>
    </row>
    <row r="25" spans="1:16" ht="30" customHeight="1" x14ac:dyDescent="0.2">
      <c r="C25" s="30"/>
      <c r="D25" s="30"/>
      <c r="E25" s="30"/>
      <c r="H25" s="30"/>
      <c r="I25" s="30"/>
      <c r="J25" s="30"/>
    </row>
    <row r="26" spans="1:16" ht="30" customHeight="1" x14ac:dyDescent="0.2">
      <c r="C26" s="30"/>
      <c r="D26" s="30"/>
      <c r="E26" s="30"/>
      <c r="H26" s="30"/>
      <c r="I26" s="30"/>
      <c r="J26" s="30"/>
    </row>
    <row r="27" spans="1:16" ht="30" customHeight="1" x14ac:dyDescent="0.2">
      <c r="C27" s="30"/>
      <c r="D27" s="30"/>
      <c r="E27" s="30"/>
      <c r="H27" s="30"/>
      <c r="I27" s="30"/>
      <c r="J27" s="30"/>
    </row>
    <row r="28" spans="1:16" ht="30" customHeight="1" x14ac:dyDescent="0.2">
      <c r="C28" s="30"/>
      <c r="D28" s="30"/>
      <c r="E28" s="30"/>
      <c r="H28" s="30"/>
      <c r="I28" s="30"/>
      <c r="J28" s="30"/>
    </row>
    <row r="29" spans="1:16" ht="30" customHeight="1" x14ac:dyDescent="0.2">
      <c r="C29" s="30"/>
      <c r="D29" s="30"/>
      <c r="E29" s="30"/>
    </row>
    <row r="30" spans="1:16" ht="30" customHeight="1" x14ac:dyDescent="0.2">
      <c r="C30" s="30"/>
      <c r="D30" s="30"/>
      <c r="E30" s="30"/>
    </row>
  </sheetData>
  <mergeCells count="8">
    <mergeCell ref="B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17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view="pageLayout" topLeftCell="B7" zoomScale="80" zoomScaleNormal="70" zoomScalePageLayoutView="80" workbookViewId="0">
      <selection activeCell="F8" sqref="F8"/>
    </sheetView>
  </sheetViews>
  <sheetFormatPr defaultColWidth="9.125" defaultRowHeight="30" customHeight="1" x14ac:dyDescent="0.2"/>
  <cols>
    <col min="1" max="1" width="4.375" style="19" hidden="1" customWidth="1"/>
    <col min="2" max="2" width="28.125" style="28" customWidth="1"/>
    <col min="3" max="3" width="8.25" style="28" customWidth="1"/>
    <col min="4" max="4" width="8.75" style="28" customWidth="1"/>
    <col min="5" max="5" width="7.375" style="28" customWidth="1"/>
    <col min="6" max="6" width="9.75" style="28" customWidth="1"/>
    <col min="7" max="7" width="4.25" style="28" customWidth="1"/>
    <col min="8" max="8" width="7.25" style="28" customWidth="1"/>
    <col min="9" max="9" width="7.875" style="28" customWidth="1"/>
    <col min="10" max="10" width="9.25" style="28" customWidth="1"/>
    <col min="11" max="11" width="9" style="28" customWidth="1"/>
    <col min="12" max="12" width="10.25" style="28" bestFit="1" customWidth="1"/>
    <col min="13" max="15" width="9.125" style="28"/>
    <col min="16" max="16" width="11.625" style="28" customWidth="1"/>
    <col min="17" max="16384" width="9.125" style="28"/>
  </cols>
  <sheetData>
    <row r="1" spans="1:16" ht="24.95" customHeight="1" x14ac:dyDescent="0.2">
      <c r="B1" s="48" t="s">
        <v>9</v>
      </c>
    </row>
    <row r="2" spans="1:16" ht="42.75" customHeight="1" x14ac:dyDescent="0.2">
      <c r="A2" s="146" t="s">
        <v>50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6" ht="24.95" customHeight="1" x14ac:dyDescent="0.2">
      <c r="A3" s="146" t="s">
        <v>59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6" ht="24.95" customHeight="1" x14ac:dyDescent="0.2">
      <c r="B4" s="147"/>
      <c r="C4" s="147"/>
      <c r="D4" s="147"/>
      <c r="E4" s="147"/>
      <c r="F4" s="147"/>
      <c r="G4" s="147"/>
      <c r="H4" s="147"/>
      <c r="K4" s="29" t="s">
        <v>1</v>
      </c>
    </row>
    <row r="5" spans="1:16" ht="40.5" customHeight="1" x14ac:dyDescent="0.2">
      <c r="A5" s="147" t="s">
        <v>7</v>
      </c>
      <c r="B5" s="145"/>
      <c r="C5" s="145" t="s">
        <v>63</v>
      </c>
      <c r="D5" s="145"/>
      <c r="E5" s="145"/>
      <c r="F5" s="145"/>
      <c r="G5" s="14"/>
      <c r="H5" s="145" t="s">
        <v>64</v>
      </c>
      <c r="I5" s="145"/>
      <c r="J5" s="145"/>
      <c r="K5" s="145"/>
    </row>
    <row r="6" spans="1:16" ht="56.25" customHeight="1" x14ac:dyDescent="0.2">
      <c r="A6" s="147"/>
      <c r="B6" s="145"/>
      <c r="C6" s="31" t="s">
        <v>3</v>
      </c>
      <c r="D6" s="31" t="s">
        <v>4</v>
      </c>
      <c r="E6" s="31" t="s">
        <v>5</v>
      </c>
      <c r="F6" s="31" t="s">
        <v>31</v>
      </c>
      <c r="G6" s="15"/>
      <c r="H6" s="31" t="s">
        <v>3</v>
      </c>
      <c r="I6" s="31" t="s">
        <v>4</v>
      </c>
      <c r="J6" s="31" t="s">
        <v>5</v>
      </c>
      <c r="K6" s="31" t="s">
        <v>31</v>
      </c>
    </row>
    <row r="7" spans="1:16" s="27" customFormat="1" ht="24" customHeight="1" x14ac:dyDescent="0.2">
      <c r="A7" s="16"/>
      <c r="B7" s="14"/>
      <c r="C7" s="32"/>
      <c r="D7" s="32"/>
      <c r="E7" s="32"/>
      <c r="F7" s="32"/>
      <c r="G7" s="32"/>
      <c r="H7" s="32"/>
      <c r="I7" s="32"/>
      <c r="J7" s="32"/>
      <c r="K7" s="32"/>
    </row>
    <row r="8" spans="1:16" ht="30" customHeight="1" x14ac:dyDescent="0.2">
      <c r="B8" s="20" t="s">
        <v>2</v>
      </c>
      <c r="C8" s="21">
        <v>40.1</v>
      </c>
      <c r="D8" s="21">
        <v>34</v>
      </c>
      <c r="E8" s="21">
        <v>25.9</v>
      </c>
      <c r="F8" s="21">
        <v>14.200000000000003</v>
      </c>
      <c r="G8" s="21"/>
      <c r="H8" s="21">
        <v>42.7</v>
      </c>
      <c r="I8" s="21">
        <f>100-H8-J8</f>
        <v>36.699999999999996</v>
      </c>
      <c r="J8" s="21">
        <v>20.6</v>
      </c>
      <c r="K8" s="21">
        <v>22.1</v>
      </c>
      <c r="L8" s="30"/>
      <c r="M8" s="30"/>
      <c r="N8" s="30"/>
      <c r="O8" s="30"/>
      <c r="P8" s="30"/>
    </row>
    <row r="9" spans="1:16" ht="30" customHeight="1" x14ac:dyDescent="0.2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  <c r="M9" s="30"/>
      <c r="N9" s="30"/>
      <c r="O9" s="30"/>
      <c r="P9" s="30"/>
    </row>
    <row r="10" spans="1:16" ht="30" customHeight="1" x14ac:dyDescent="0.2">
      <c r="A10" s="19">
        <v>1</v>
      </c>
      <c r="B10" s="24" t="s">
        <v>24</v>
      </c>
      <c r="C10" s="23">
        <v>40</v>
      </c>
      <c r="D10" s="23">
        <v>40</v>
      </c>
      <c r="E10" s="23">
        <v>20</v>
      </c>
      <c r="F10" s="23">
        <v>20</v>
      </c>
      <c r="G10" s="23"/>
      <c r="H10" s="23">
        <v>50</v>
      </c>
      <c r="I10" s="23">
        <v>34.5</v>
      </c>
      <c r="J10" s="23">
        <v>15.5</v>
      </c>
      <c r="K10" s="23">
        <v>34.520000000000003</v>
      </c>
      <c r="L10" s="30"/>
      <c r="M10" s="30"/>
      <c r="N10" s="30"/>
      <c r="O10" s="30"/>
      <c r="P10" s="30"/>
    </row>
    <row r="11" spans="1:16" ht="30" customHeight="1" x14ac:dyDescent="0.2">
      <c r="A11" s="19">
        <v>2</v>
      </c>
      <c r="B11" s="24" t="s">
        <v>25</v>
      </c>
      <c r="C11" s="23">
        <v>40.6</v>
      </c>
      <c r="D11" s="23">
        <v>33.700000000000003</v>
      </c>
      <c r="E11" s="23">
        <v>25.7</v>
      </c>
      <c r="F11" s="23">
        <v>14.900000000000002</v>
      </c>
      <c r="G11" s="23"/>
      <c r="H11" s="23">
        <v>43.3</v>
      </c>
      <c r="I11" s="23">
        <f>100-H11-J11</f>
        <v>36.5</v>
      </c>
      <c r="J11" s="23">
        <v>20.2</v>
      </c>
      <c r="K11" s="23">
        <v>23.13</v>
      </c>
      <c r="L11" s="30"/>
      <c r="M11" s="30"/>
      <c r="N11" s="30"/>
      <c r="O11" s="30"/>
      <c r="P11" s="30"/>
    </row>
    <row r="12" spans="1:16" ht="30" customHeight="1" x14ac:dyDescent="0.2">
      <c r="A12" s="19">
        <v>3</v>
      </c>
      <c r="B12" s="24" t="s">
        <v>26</v>
      </c>
      <c r="C12" s="23">
        <v>34</v>
      </c>
      <c r="D12" s="23">
        <v>36.6</v>
      </c>
      <c r="E12" s="23">
        <v>29.4</v>
      </c>
      <c r="F12" s="23">
        <v>4.6000000000000014</v>
      </c>
      <c r="G12" s="23"/>
      <c r="H12" s="23">
        <v>33.700000000000003</v>
      </c>
      <c r="I12" s="23">
        <f>100-H12-J12</f>
        <v>39.599999999999994</v>
      </c>
      <c r="J12" s="23">
        <v>26.7</v>
      </c>
      <c r="K12" s="23">
        <v>7.06</v>
      </c>
      <c r="L12" s="30"/>
      <c r="M12" s="30"/>
      <c r="N12" s="30"/>
      <c r="O12" s="30"/>
      <c r="P12" s="30"/>
    </row>
    <row r="13" spans="1:16" ht="30" customHeight="1" x14ac:dyDescent="0.2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30"/>
      <c r="M13" s="30"/>
      <c r="N13" s="30"/>
      <c r="O13" s="30"/>
      <c r="P13" s="30"/>
    </row>
    <row r="14" spans="1:16" ht="30" customHeight="1" x14ac:dyDescent="0.2">
      <c r="B14" s="22" t="s">
        <v>8</v>
      </c>
      <c r="C14" s="23"/>
      <c r="D14" s="23"/>
      <c r="E14" s="23"/>
      <c r="F14" s="23"/>
      <c r="G14" s="23"/>
      <c r="K14" s="23"/>
      <c r="L14" s="30"/>
      <c r="M14" s="30"/>
      <c r="N14" s="30"/>
      <c r="O14" s="30"/>
      <c r="P14" s="30"/>
    </row>
    <row r="15" spans="1:16" ht="30" customHeight="1" x14ac:dyDescent="0.2">
      <c r="A15" s="19">
        <v>41</v>
      </c>
      <c r="B15" s="24" t="s">
        <v>51</v>
      </c>
      <c r="C15" s="30">
        <v>40.799999999999997</v>
      </c>
      <c r="D15" s="30">
        <v>33.200000000000003</v>
      </c>
      <c r="E15" s="30">
        <v>26</v>
      </c>
      <c r="F15" s="23">
        <v>14.799999999999997</v>
      </c>
      <c r="G15" s="23"/>
      <c r="H15" s="23">
        <v>42.9</v>
      </c>
      <c r="I15" s="23">
        <f t="shared" ref="I15:I17" si="0">100-H15-J15</f>
        <v>36.6</v>
      </c>
      <c r="J15" s="23">
        <v>20.5</v>
      </c>
      <c r="K15" s="23">
        <v>22.36</v>
      </c>
      <c r="L15" s="30"/>
      <c r="M15" s="30"/>
      <c r="N15" s="30"/>
      <c r="O15" s="30"/>
      <c r="P15" s="30"/>
    </row>
    <row r="16" spans="1:16" ht="39.75" customHeight="1" x14ac:dyDescent="0.2">
      <c r="A16" s="19">
        <v>42</v>
      </c>
      <c r="B16" s="24" t="s">
        <v>52</v>
      </c>
      <c r="C16" s="30">
        <v>41.7</v>
      </c>
      <c r="D16" s="30">
        <v>33.4</v>
      </c>
      <c r="E16" s="30">
        <v>24.9</v>
      </c>
      <c r="F16" s="23">
        <v>16.800000000000004</v>
      </c>
      <c r="G16" s="23"/>
      <c r="H16" s="30">
        <v>45.6</v>
      </c>
      <c r="I16" s="23">
        <f t="shared" si="0"/>
        <v>35.299999999999997</v>
      </c>
      <c r="J16" s="30">
        <v>19.100000000000001</v>
      </c>
      <c r="K16" s="23">
        <v>26.53</v>
      </c>
      <c r="L16" s="30"/>
      <c r="M16" s="30"/>
      <c r="N16" s="30"/>
      <c r="O16" s="30"/>
      <c r="P16" s="30"/>
    </row>
    <row r="17" spans="1:16" ht="39.75" customHeight="1" x14ac:dyDescent="0.2">
      <c r="A17" s="19">
        <v>43</v>
      </c>
      <c r="B17" s="24" t="s">
        <v>53</v>
      </c>
      <c r="C17" s="30">
        <v>36.1</v>
      </c>
      <c r="D17" s="30">
        <v>36.299999999999997</v>
      </c>
      <c r="E17" s="30">
        <v>27.6</v>
      </c>
      <c r="F17" s="23">
        <v>8.5</v>
      </c>
      <c r="G17" s="23"/>
      <c r="H17" s="30">
        <v>37.700000000000003</v>
      </c>
      <c r="I17" s="23">
        <f t="shared" si="0"/>
        <v>39.199999999999996</v>
      </c>
      <c r="J17" s="30">
        <v>23.1</v>
      </c>
      <c r="K17" s="23">
        <v>14.62</v>
      </c>
      <c r="L17" s="30"/>
      <c r="M17" s="30"/>
      <c r="N17" s="30"/>
      <c r="O17" s="30"/>
      <c r="P17" s="30"/>
    </row>
    <row r="18" spans="1:16" ht="30" customHeight="1" x14ac:dyDescent="0.2"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spans="1:16" ht="45" customHeight="1" x14ac:dyDescent="0.25">
      <c r="A19" s="148" t="s">
        <v>33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</row>
    <row r="20" spans="1:16" ht="30" customHeight="1" x14ac:dyDescent="0.2">
      <c r="C20" s="30"/>
      <c r="D20" s="30"/>
      <c r="E20" s="30"/>
      <c r="H20" s="30"/>
      <c r="I20" s="30"/>
      <c r="J20" s="30"/>
    </row>
    <row r="21" spans="1:16" ht="30" customHeight="1" x14ac:dyDescent="0.2">
      <c r="C21" s="30"/>
      <c r="D21" s="30"/>
      <c r="E21" s="30"/>
      <c r="H21" s="30"/>
      <c r="I21" s="30"/>
      <c r="J21" s="30"/>
    </row>
    <row r="22" spans="1:16" ht="30" customHeight="1" x14ac:dyDescent="0.2">
      <c r="C22" s="30"/>
      <c r="D22" s="30"/>
      <c r="E22" s="30"/>
      <c r="H22" s="30"/>
      <c r="I22" s="30"/>
      <c r="J22" s="30"/>
    </row>
    <row r="23" spans="1:16" ht="30" customHeight="1" x14ac:dyDescent="0.2">
      <c r="C23" s="30"/>
      <c r="D23" s="30"/>
      <c r="E23" s="30"/>
      <c r="H23" s="30"/>
      <c r="I23" s="30"/>
      <c r="J23" s="30"/>
    </row>
    <row r="24" spans="1:16" ht="30" customHeight="1" x14ac:dyDescent="0.2">
      <c r="C24" s="30"/>
      <c r="D24" s="30"/>
      <c r="E24" s="30"/>
      <c r="H24" s="30"/>
      <c r="I24" s="30"/>
      <c r="J24" s="30"/>
    </row>
    <row r="25" spans="1:16" ht="30" customHeight="1" x14ac:dyDescent="0.2">
      <c r="C25" s="30"/>
      <c r="D25" s="30"/>
      <c r="E25" s="30"/>
      <c r="H25" s="30"/>
      <c r="I25" s="30"/>
      <c r="J25" s="30"/>
    </row>
    <row r="26" spans="1:16" ht="30" customHeight="1" x14ac:dyDescent="0.2">
      <c r="C26" s="30"/>
      <c r="D26" s="30"/>
      <c r="E26" s="30"/>
      <c r="H26" s="30"/>
      <c r="I26" s="30"/>
      <c r="J26" s="30"/>
    </row>
    <row r="27" spans="1:16" ht="30" customHeight="1" x14ac:dyDescent="0.2">
      <c r="C27" s="30"/>
      <c r="D27" s="30"/>
      <c r="E27" s="30"/>
      <c r="H27" s="30"/>
      <c r="I27" s="30"/>
      <c r="J27" s="30"/>
    </row>
  </sheetData>
  <mergeCells count="8">
    <mergeCell ref="A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view="pageLayout" topLeftCell="B1" zoomScaleNormal="70" workbookViewId="0">
      <selection activeCell="H1" sqref="H1:K1048576"/>
    </sheetView>
  </sheetViews>
  <sheetFormatPr defaultColWidth="9.125" defaultRowHeight="30" customHeight="1" x14ac:dyDescent="0.2"/>
  <cols>
    <col min="1" max="1" width="4.375" style="19" hidden="1" customWidth="1"/>
    <col min="2" max="2" width="27.625" style="28" customWidth="1"/>
    <col min="3" max="6" width="8.5" style="28" customWidth="1"/>
    <col min="7" max="7" width="3.625" style="28" customWidth="1"/>
    <col min="8" max="11" width="8.375" style="28" customWidth="1"/>
    <col min="12" max="16384" width="9.125" style="28"/>
  </cols>
  <sheetData>
    <row r="1" spans="1:19" ht="24.95" customHeight="1" x14ac:dyDescent="0.2">
      <c r="A1" s="28"/>
      <c r="B1" s="48" t="s">
        <v>10</v>
      </c>
    </row>
    <row r="2" spans="1:19" ht="24.95" customHeight="1" x14ac:dyDescent="0.2">
      <c r="A2" s="146" t="s">
        <v>47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9" ht="24.95" customHeight="1" x14ac:dyDescent="0.2">
      <c r="A3" s="146" t="s">
        <v>59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9" ht="24.95" customHeight="1" x14ac:dyDescent="0.2">
      <c r="B4" s="147"/>
      <c r="C4" s="147"/>
      <c r="D4" s="147"/>
      <c r="E4" s="147"/>
      <c r="F4" s="147"/>
      <c r="G4" s="147"/>
      <c r="H4" s="147"/>
      <c r="K4" s="29" t="s">
        <v>1</v>
      </c>
    </row>
    <row r="5" spans="1:19" ht="42" customHeight="1" x14ac:dyDescent="0.2">
      <c r="A5" s="147"/>
      <c r="B5" s="142"/>
      <c r="C5" s="145" t="s">
        <v>60</v>
      </c>
      <c r="D5" s="145"/>
      <c r="E5" s="145"/>
      <c r="F5" s="145"/>
      <c r="G5" s="14"/>
      <c r="H5" s="145" t="s">
        <v>62</v>
      </c>
      <c r="I5" s="145"/>
      <c r="J5" s="145"/>
      <c r="K5" s="145"/>
    </row>
    <row r="6" spans="1:19" ht="49.5" customHeight="1" x14ac:dyDescent="0.2">
      <c r="A6" s="147"/>
      <c r="B6" s="143"/>
      <c r="C6" s="15" t="s">
        <v>3</v>
      </c>
      <c r="D6" s="15" t="s">
        <v>4</v>
      </c>
      <c r="E6" s="15" t="s">
        <v>5</v>
      </c>
      <c r="F6" s="31" t="s">
        <v>31</v>
      </c>
      <c r="G6" s="15"/>
      <c r="H6" s="15" t="s">
        <v>3</v>
      </c>
      <c r="I6" s="15" t="s">
        <v>4</v>
      </c>
      <c r="J6" s="15" t="s">
        <v>5</v>
      </c>
      <c r="K6" s="31" t="s">
        <v>34</v>
      </c>
    </row>
    <row r="7" spans="1:19" s="27" customFormat="1" ht="35.25" customHeight="1" x14ac:dyDescent="0.2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</row>
    <row r="8" spans="1:19" ht="33.75" customHeight="1" x14ac:dyDescent="0.2">
      <c r="B8" s="20" t="s">
        <v>2</v>
      </c>
      <c r="C8" s="21">
        <v>36.9</v>
      </c>
      <c r="D8" s="43">
        <f t="shared" ref="D8" si="0">100-C8-E8</f>
        <v>36.799999999999997</v>
      </c>
      <c r="E8" s="21">
        <v>26.3</v>
      </c>
      <c r="F8" s="21">
        <v>10.599999999999998</v>
      </c>
      <c r="G8" s="21"/>
      <c r="H8" s="21">
        <v>39.299999999999997</v>
      </c>
      <c r="I8" s="43">
        <v>40.300000000000004</v>
      </c>
      <c r="J8" s="21">
        <v>20.399999999999999</v>
      </c>
      <c r="K8" s="21">
        <v>18.899999999999999</v>
      </c>
      <c r="L8" s="30"/>
      <c r="M8" s="30"/>
      <c r="N8" s="30"/>
      <c r="O8" s="30"/>
      <c r="P8" s="30"/>
      <c r="Q8" s="30"/>
      <c r="R8" s="30"/>
      <c r="S8" s="30"/>
    </row>
    <row r="9" spans="1:19" ht="30" customHeight="1" x14ac:dyDescent="0.2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  <c r="M9" s="30"/>
      <c r="N9" s="30"/>
      <c r="O9" s="30"/>
    </row>
    <row r="10" spans="1:19" ht="30" customHeight="1" x14ac:dyDescent="0.2">
      <c r="A10" s="19">
        <v>1</v>
      </c>
      <c r="B10" s="24" t="s">
        <v>24</v>
      </c>
      <c r="C10" s="23">
        <v>38.799999999999997</v>
      </c>
      <c r="D10" s="30">
        <v>42.400000000000006</v>
      </c>
      <c r="E10" s="23">
        <v>18.8</v>
      </c>
      <c r="F10" s="23">
        <v>19.999999999999996</v>
      </c>
      <c r="G10" s="23"/>
      <c r="H10" s="23">
        <v>42.9</v>
      </c>
      <c r="I10" s="30">
        <v>40.400000000000006</v>
      </c>
      <c r="J10" s="23">
        <v>16.7</v>
      </c>
      <c r="K10" s="23">
        <v>26.19</v>
      </c>
      <c r="L10" s="30"/>
      <c r="M10" s="30"/>
      <c r="N10" s="30"/>
      <c r="O10" s="30"/>
      <c r="P10" s="30"/>
      <c r="Q10" s="30"/>
      <c r="R10" s="30"/>
      <c r="S10" s="30"/>
    </row>
    <row r="11" spans="1:19" ht="30" customHeight="1" x14ac:dyDescent="0.2">
      <c r="A11" s="19">
        <v>2</v>
      </c>
      <c r="B11" s="24" t="s">
        <v>25</v>
      </c>
      <c r="C11" s="23">
        <v>37.799999999999997</v>
      </c>
      <c r="D11" s="30">
        <v>36</v>
      </c>
      <c r="E11" s="23">
        <v>26.2</v>
      </c>
      <c r="F11" s="23">
        <v>11.599999999999998</v>
      </c>
      <c r="G11" s="23"/>
      <c r="H11" s="23">
        <v>40.299999999999997</v>
      </c>
      <c r="I11" s="30">
        <v>39.700000000000003</v>
      </c>
      <c r="J11" s="23">
        <v>20</v>
      </c>
      <c r="K11" s="23">
        <v>20.260000000000002</v>
      </c>
      <c r="L11" s="30"/>
      <c r="M11" s="30"/>
      <c r="N11" s="30"/>
      <c r="O11" s="30"/>
      <c r="P11" s="30"/>
      <c r="Q11" s="30"/>
      <c r="R11" s="30"/>
      <c r="S11" s="30"/>
    </row>
    <row r="12" spans="1:19" ht="30" customHeight="1" x14ac:dyDescent="0.2">
      <c r="A12" s="19">
        <v>3</v>
      </c>
      <c r="B12" s="24" t="s">
        <v>26</v>
      </c>
      <c r="C12" s="23">
        <v>25.7</v>
      </c>
      <c r="D12" s="30">
        <v>44.699999999999996</v>
      </c>
      <c r="E12" s="23">
        <v>29.6</v>
      </c>
      <c r="F12" s="23">
        <v>-3.9000000000000021</v>
      </c>
      <c r="G12" s="23"/>
      <c r="H12" s="23">
        <v>27.3</v>
      </c>
      <c r="I12" s="30">
        <v>46</v>
      </c>
      <c r="J12" s="23">
        <v>26.7</v>
      </c>
      <c r="K12" s="23">
        <v>0.68</v>
      </c>
      <c r="L12" s="30"/>
      <c r="M12" s="30"/>
      <c r="N12" s="30"/>
      <c r="O12" s="30"/>
      <c r="P12" s="30"/>
      <c r="Q12" s="30"/>
      <c r="R12" s="30"/>
      <c r="S12" s="30"/>
    </row>
    <row r="13" spans="1:19" ht="30" customHeight="1" x14ac:dyDescent="0.2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30"/>
      <c r="M13" s="30"/>
      <c r="N13" s="30"/>
      <c r="O13" s="30"/>
    </row>
    <row r="14" spans="1:19" ht="30" customHeight="1" x14ac:dyDescent="0.2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30"/>
      <c r="M14" s="30"/>
      <c r="N14" s="30"/>
      <c r="O14" s="30"/>
    </row>
    <row r="15" spans="1:19" ht="30" customHeight="1" x14ac:dyDescent="0.2">
      <c r="A15" s="19">
        <v>41</v>
      </c>
      <c r="B15" s="24" t="s">
        <v>51</v>
      </c>
      <c r="C15" s="30">
        <v>38</v>
      </c>
      <c r="D15" s="30">
        <v>35.1</v>
      </c>
      <c r="E15" s="30">
        <v>26.9</v>
      </c>
      <c r="F15" s="23">
        <v>11.100000000000001</v>
      </c>
      <c r="G15" s="23"/>
      <c r="H15" s="30">
        <v>40.1</v>
      </c>
      <c r="I15" s="30">
        <v>39.299999999999997</v>
      </c>
      <c r="J15" s="30">
        <v>20.6</v>
      </c>
      <c r="K15" s="23">
        <v>19.5</v>
      </c>
      <c r="L15" s="30"/>
      <c r="M15" s="30"/>
      <c r="N15" s="30"/>
      <c r="O15" s="30"/>
      <c r="P15" s="30"/>
      <c r="Q15" s="30"/>
      <c r="R15" s="30"/>
      <c r="S15" s="30"/>
    </row>
    <row r="16" spans="1:19" ht="48" customHeight="1" x14ac:dyDescent="0.2">
      <c r="A16" s="19">
        <v>42</v>
      </c>
      <c r="B16" s="24" t="s">
        <v>52</v>
      </c>
      <c r="C16" s="30">
        <v>38.6</v>
      </c>
      <c r="D16" s="30">
        <v>36.599999999999994</v>
      </c>
      <c r="E16" s="30">
        <v>24.8</v>
      </c>
      <c r="F16" s="23">
        <v>13.8</v>
      </c>
      <c r="G16" s="23"/>
      <c r="H16" s="30">
        <v>42.1</v>
      </c>
      <c r="I16" s="30">
        <v>39.299999999999997</v>
      </c>
      <c r="J16" s="30">
        <v>18.600000000000001</v>
      </c>
      <c r="K16" s="23">
        <v>23.47</v>
      </c>
      <c r="L16" s="30"/>
      <c r="M16" s="30"/>
      <c r="N16" s="30"/>
      <c r="O16" s="30"/>
      <c r="P16" s="30"/>
      <c r="Q16" s="30"/>
      <c r="R16" s="30"/>
      <c r="S16" s="30"/>
    </row>
    <row r="17" spans="1:19" ht="48" customHeight="1" x14ac:dyDescent="0.2">
      <c r="A17" s="19">
        <v>43</v>
      </c>
      <c r="B17" s="24" t="s">
        <v>53</v>
      </c>
      <c r="C17" s="30">
        <v>31.9</v>
      </c>
      <c r="D17" s="30">
        <v>40.299999999999997</v>
      </c>
      <c r="E17" s="30">
        <v>27.8</v>
      </c>
      <c r="F17" s="23">
        <v>4.0999999999999979</v>
      </c>
      <c r="G17" s="23"/>
      <c r="H17" s="30">
        <v>33.6</v>
      </c>
      <c r="I17" s="30">
        <v>43.3</v>
      </c>
      <c r="J17" s="30">
        <v>23.1</v>
      </c>
      <c r="K17" s="23">
        <v>10.49</v>
      </c>
      <c r="L17" s="30"/>
      <c r="M17" s="30"/>
      <c r="N17" s="30"/>
      <c r="O17" s="30"/>
      <c r="P17" s="30"/>
      <c r="Q17" s="30"/>
      <c r="R17" s="30"/>
      <c r="S17" s="30"/>
    </row>
    <row r="18" spans="1:19" ht="30" customHeight="1" x14ac:dyDescent="0.2"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spans="1:19" ht="44.25" customHeight="1" x14ac:dyDescent="0.25">
      <c r="B19" s="148" t="s">
        <v>33</v>
      </c>
      <c r="C19" s="148"/>
      <c r="D19" s="148"/>
      <c r="E19" s="148"/>
      <c r="F19" s="148"/>
      <c r="G19" s="148"/>
      <c r="H19" s="148"/>
      <c r="I19" s="148"/>
      <c r="J19" s="148"/>
      <c r="K19" s="148"/>
      <c r="L19" s="34"/>
    </row>
    <row r="20" spans="1:19" ht="30" customHeight="1" x14ac:dyDescent="0.2">
      <c r="C20" s="30"/>
      <c r="D20" s="30"/>
      <c r="E20" s="30"/>
      <c r="H20" s="30"/>
      <c r="I20" s="30"/>
      <c r="J20" s="30"/>
    </row>
    <row r="21" spans="1:19" ht="30" customHeight="1" x14ac:dyDescent="0.2">
      <c r="C21" s="30"/>
      <c r="D21" s="30"/>
      <c r="E21" s="30"/>
      <c r="H21" s="30"/>
      <c r="I21" s="30"/>
      <c r="J21" s="30"/>
    </row>
    <row r="22" spans="1:19" ht="30" customHeight="1" x14ac:dyDescent="0.2">
      <c r="C22" s="30"/>
      <c r="D22" s="30"/>
      <c r="E22" s="30"/>
      <c r="H22" s="30"/>
      <c r="I22" s="30"/>
      <c r="J22" s="30"/>
    </row>
    <row r="23" spans="1:19" ht="30" customHeight="1" x14ac:dyDescent="0.2">
      <c r="C23" s="30"/>
      <c r="D23" s="30"/>
      <c r="E23" s="30"/>
      <c r="H23" s="30"/>
      <c r="I23" s="30"/>
      <c r="J23" s="30"/>
    </row>
    <row r="24" spans="1:19" ht="30" customHeight="1" x14ac:dyDescent="0.2">
      <c r="C24" s="30"/>
      <c r="D24" s="30"/>
      <c r="E24" s="30"/>
      <c r="H24" s="30"/>
      <c r="I24" s="30"/>
      <c r="J24" s="30"/>
    </row>
    <row r="25" spans="1:19" ht="30" customHeight="1" x14ac:dyDescent="0.2">
      <c r="C25" s="30"/>
      <c r="D25" s="30"/>
      <c r="E25" s="30"/>
      <c r="H25" s="30"/>
      <c r="I25" s="30"/>
      <c r="J25" s="30"/>
    </row>
    <row r="26" spans="1:19" ht="30" customHeight="1" x14ac:dyDescent="0.2">
      <c r="C26" s="30"/>
      <c r="D26" s="30"/>
      <c r="E26" s="30"/>
      <c r="H26" s="30"/>
      <c r="I26" s="30"/>
      <c r="J26" s="30"/>
    </row>
    <row r="27" spans="1:19" ht="30" customHeight="1" x14ac:dyDescent="0.2">
      <c r="C27" s="30"/>
      <c r="D27" s="30"/>
      <c r="E27" s="30"/>
      <c r="H27" s="30"/>
      <c r="I27" s="30"/>
      <c r="J27" s="30"/>
    </row>
  </sheetData>
  <mergeCells count="8">
    <mergeCell ref="B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Layout" topLeftCell="B1" zoomScaleNormal="77" workbookViewId="0">
      <selection activeCell="M6" sqref="M6"/>
    </sheetView>
  </sheetViews>
  <sheetFormatPr defaultColWidth="9.125" defaultRowHeight="30" customHeight="1" x14ac:dyDescent="0.2"/>
  <cols>
    <col min="1" max="1" width="4.375" style="19" hidden="1" customWidth="1"/>
    <col min="2" max="2" width="27.875" style="28" customWidth="1"/>
    <col min="3" max="6" width="8.625" style="28" customWidth="1"/>
    <col min="7" max="7" width="2.625" style="28" customWidth="1"/>
    <col min="8" max="11" width="8.625" style="28" customWidth="1"/>
    <col min="12" max="16384" width="9.125" style="28"/>
  </cols>
  <sheetData>
    <row r="1" spans="1:17" ht="24.95" customHeight="1" x14ac:dyDescent="0.2">
      <c r="A1" s="28"/>
      <c r="B1" s="48" t="s">
        <v>11</v>
      </c>
    </row>
    <row r="2" spans="1:17" ht="24.95" customHeight="1" x14ac:dyDescent="0.2">
      <c r="A2" s="146" t="s">
        <v>45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7" ht="24.95" customHeight="1" x14ac:dyDescent="0.2">
      <c r="A3" s="146" t="s">
        <v>59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7" ht="24.95" customHeight="1" x14ac:dyDescent="0.2">
      <c r="B4" s="147"/>
      <c r="C4" s="147"/>
      <c r="D4" s="147"/>
      <c r="E4" s="147"/>
      <c r="F4" s="147"/>
      <c r="G4" s="147"/>
      <c r="H4" s="147"/>
      <c r="K4" s="29" t="s">
        <v>1</v>
      </c>
    </row>
    <row r="5" spans="1:17" ht="39.75" customHeight="1" x14ac:dyDescent="0.2">
      <c r="A5" s="142"/>
      <c r="B5" s="142"/>
      <c r="C5" s="145" t="s">
        <v>60</v>
      </c>
      <c r="D5" s="145"/>
      <c r="E5" s="145"/>
      <c r="F5" s="145"/>
      <c r="G5" s="14"/>
      <c r="H5" s="145" t="s">
        <v>62</v>
      </c>
      <c r="I5" s="145"/>
      <c r="J5" s="145"/>
      <c r="K5" s="145"/>
    </row>
    <row r="6" spans="1:17" ht="49.5" customHeight="1" x14ac:dyDescent="0.2">
      <c r="A6" s="143"/>
      <c r="B6" s="143"/>
      <c r="C6" s="15" t="s">
        <v>3</v>
      </c>
      <c r="D6" s="15" t="s">
        <v>4</v>
      </c>
      <c r="E6" s="15" t="s">
        <v>5</v>
      </c>
      <c r="F6" s="15" t="s">
        <v>34</v>
      </c>
      <c r="G6" s="15"/>
      <c r="H6" s="15" t="s">
        <v>3</v>
      </c>
      <c r="I6" s="15" t="s">
        <v>35</v>
      </c>
      <c r="J6" s="15" t="s">
        <v>5</v>
      </c>
      <c r="K6" s="15" t="s">
        <v>34</v>
      </c>
    </row>
    <row r="7" spans="1:17" s="27" customFormat="1" ht="42.75" customHeight="1" x14ac:dyDescent="0.2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</row>
    <row r="8" spans="1:17" ht="42.75" customHeight="1" x14ac:dyDescent="0.2">
      <c r="B8" s="20" t="s">
        <v>2</v>
      </c>
      <c r="C8" s="21">
        <v>17.7</v>
      </c>
      <c r="D8" s="21">
        <v>50</v>
      </c>
      <c r="E8" s="21">
        <v>32.299999999999997</v>
      </c>
      <c r="F8" s="21">
        <v>-14.599999999999998</v>
      </c>
      <c r="G8" s="21"/>
      <c r="H8" s="21">
        <v>21.24</v>
      </c>
      <c r="I8" s="21">
        <v>53.58</v>
      </c>
      <c r="J8" s="21">
        <v>25.18</v>
      </c>
      <c r="K8" s="21">
        <v>-3.93</v>
      </c>
      <c r="L8" s="30"/>
      <c r="M8" s="30"/>
      <c r="N8" s="30"/>
      <c r="O8" s="30"/>
      <c r="Q8" s="30"/>
    </row>
    <row r="9" spans="1:17" ht="30" customHeight="1" x14ac:dyDescent="0.2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</row>
    <row r="10" spans="1:17" ht="30" customHeight="1" x14ac:dyDescent="0.2">
      <c r="A10" s="19">
        <v>1</v>
      </c>
      <c r="B10" s="24" t="s">
        <v>24</v>
      </c>
      <c r="C10" s="23">
        <v>23.5</v>
      </c>
      <c r="D10" s="23">
        <v>58.8</v>
      </c>
      <c r="E10" s="23">
        <v>17.7</v>
      </c>
      <c r="F10" s="23">
        <v>5.8000000000000007</v>
      </c>
      <c r="G10" s="23"/>
      <c r="H10" s="23">
        <v>25</v>
      </c>
      <c r="I10" s="23">
        <v>53.57</v>
      </c>
      <c r="J10" s="23">
        <v>21.43</v>
      </c>
      <c r="K10" s="23">
        <v>3.57</v>
      </c>
      <c r="L10" s="30"/>
      <c r="M10" s="30"/>
      <c r="N10" s="30"/>
      <c r="O10" s="30"/>
      <c r="Q10" s="30"/>
    </row>
    <row r="11" spans="1:17" ht="30" customHeight="1" x14ac:dyDescent="0.2">
      <c r="A11" s="19">
        <v>2</v>
      </c>
      <c r="B11" s="24" t="s">
        <v>25</v>
      </c>
      <c r="C11" s="23">
        <v>17.899999999999999</v>
      </c>
      <c r="D11" s="23">
        <v>49.2</v>
      </c>
      <c r="E11" s="23">
        <v>32.9</v>
      </c>
      <c r="F11" s="23">
        <v>-15</v>
      </c>
      <c r="G11" s="23"/>
      <c r="H11" s="23">
        <v>21.86</v>
      </c>
      <c r="I11" s="23">
        <v>53.14</v>
      </c>
      <c r="J11" s="23">
        <v>25</v>
      </c>
      <c r="K11" s="23">
        <v>-3.15</v>
      </c>
      <c r="L11" s="30"/>
      <c r="M11" s="30"/>
      <c r="N11" s="30"/>
      <c r="O11" s="30"/>
      <c r="Q11" s="30"/>
    </row>
    <row r="12" spans="1:17" ht="30" customHeight="1" x14ac:dyDescent="0.2">
      <c r="A12" s="19">
        <v>3</v>
      </c>
      <c r="B12" s="24" t="s">
        <v>26</v>
      </c>
      <c r="C12" s="23">
        <v>13.6</v>
      </c>
      <c r="D12" s="23">
        <v>57.9</v>
      </c>
      <c r="E12" s="23">
        <v>28.5</v>
      </c>
      <c r="F12" s="23">
        <v>-14.9</v>
      </c>
      <c r="G12" s="23"/>
      <c r="H12" s="23">
        <v>12.98</v>
      </c>
      <c r="I12" s="23">
        <v>59</v>
      </c>
      <c r="J12" s="23">
        <v>28.02</v>
      </c>
      <c r="K12" s="23">
        <v>-15.03</v>
      </c>
      <c r="L12" s="30"/>
      <c r="M12" s="30"/>
      <c r="N12" s="30"/>
      <c r="O12" s="30"/>
      <c r="Q12" s="30"/>
    </row>
    <row r="13" spans="1:17" ht="30" customHeight="1" x14ac:dyDescent="0.2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30"/>
    </row>
    <row r="14" spans="1:17" ht="30" customHeight="1" x14ac:dyDescent="0.2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30"/>
    </row>
    <row r="15" spans="1:17" ht="30" customHeight="1" x14ac:dyDescent="0.2">
      <c r="A15" s="19">
        <v>41</v>
      </c>
      <c r="B15" s="24" t="s">
        <v>51</v>
      </c>
      <c r="C15" s="30">
        <v>18.5</v>
      </c>
      <c r="D15" s="30">
        <v>47</v>
      </c>
      <c r="E15" s="30">
        <v>34.5</v>
      </c>
      <c r="F15" s="23">
        <v>-16</v>
      </c>
      <c r="G15" s="23"/>
      <c r="H15" s="30">
        <v>22.8</v>
      </c>
      <c r="I15" s="30">
        <v>52.300000000000004</v>
      </c>
      <c r="J15" s="30">
        <v>24.9</v>
      </c>
      <c r="K15" s="23">
        <v>-2.08</v>
      </c>
      <c r="L15" s="30"/>
      <c r="M15" s="30"/>
      <c r="N15" s="30"/>
      <c r="O15" s="30"/>
      <c r="Q15" s="30"/>
    </row>
    <row r="16" spans="1:17" ht="45" customHeight="1" x14ac:dyDescent="0.2">
      <c r="A16" s="19">
        <v>42</v>
      </c>
      <c r="B16" s="24" t="s">
        <v>52</v>
      </c>
      <c r="C16" s="30">
        <v>18.600000000000001</v>
      </c>
      <c r="D16" s="30">
        <v>50.2</v>
      </c>
      <c r="E16" s="30">
        <v>31.2</v>
      </c>
      <c r="F16" s="23">
        <v>-12.599999999999998</v>
      </c>
      <c r="G16" s="23"/>
      <c r="H16" s="30">
        <v>23.62</v>
      </c>
      <c r="I16" s="30">
        <v>52.76</v>
      </c>
      <c r="J16" s="30">
        <v>23.62</v>
      </c>
      <c r="K16" s="23">
        <v>0</v>
      </c>
      <c r="L16" s="30"/>
      <c r="M16" s="30"/>
      <c r="N16" s="30"/>
      <c r="O16" s="30"/>
      <c r="Q16" s="30"/>
    </row>
    <row r="17" spans="1:17" ht="48" customHeight="1" x14ac:dyDescent="0.2">
      <c r="A17" s="19">
        <v>43</v>
      </c>
      <c r="B17" s="24" t="s">
        <v>53</v>
      </c>
      <c r="C17" s="30">
        <v>14.6</v>
      </c>
      <c r="D17" s="30">
        <v>55.6</v>
      </c>
      <c r="E17" s="30">
        <v>29.8</v>
      </c>
      <c r="F17" s="23">
        <v>-15.200000000000001</v>
      </c>
      <c r="G17" s="23"/>
      <c r="H17" s="30">
        <v>14.5</v>
      </c>
      <c r="I17" s="30">
        <v>57.2</v>
      </c>
      <c r="J17" s="30">
        <v>28.3</v>
      </c>
      <c r="K17" s="23">
        <v>-13.78</v>
      </c>
      <c r="L17" s="30"/>
      <c r="M17" s="30"/>
      <c r="N17" s="30"/>
      <c r="O17" s="30"/>
      <c r="Q17" s="30"/>
    </row>
    <row r="18" spans="1:17" ht="30" customHeight="1" x14ac:dyDescent="0.2">
      <c r="A18" s="36"/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spans="1:17" ht="42.75" customHeight="1" x14ac:dyDescent="0.25">
      <c r="B19" s="148" t="s">
        <v>33</v>
      </c>
      <c r="C19" s="148"/>
      <c r="D19" s="148"/>
      <c r="E19" s="148"/>
      <c r="F19" s="148"/>
      <c r="G19" s="148"/>
      <c r="H19" s="148"/>
      <c r="I19" s="148"/>
      <c r="J19" s="148"/>
      <c r="K19" s="148"/>
    </row>
    <row r="20" spans="1:17" ht="30" customHeight="1" x14ac:dyDescent="0.2">
      <c r="C20" s="30"/>
      <c r="D20" s="30"/>
      <c r="E20" s="30"/>
      <c r="H20" s="30"/>
      <c r="I20" s="30"/>
      <c r="J20" s="30"/>
    </row>
    <row r="21" spans="1:17" ht="30" customHeight="1" x14ac:dyDescent="0.2">
      <c r="C21" s="30"/>
      <c r="D21" s="30"/>
      <c r="E21" s="30"/>
      <c r="H21" s="30"/>
      <c r="I21" s="30"/>
      <c r="J21" s="30"/>
    </row>
    <row r="22" spans="1:17" ht="30" customHeight="1" x14ac:dyDescent="0.2">
      <c r="C22" s="30"/>
      <c r="D22" s="30"/>
      <c r="E22" s="30"/>
      <c r="H22" s="30"/>
      <c r="I22" s="30"/>
      <c r="J22" s="30"/>
    </row>
    <row r="23" spans="1:17" ht="30" customHeight="1" x14ac:dyDescent="0.2">
      <c r="C23" s="30"/>
      <c r="D23" s="30"/>
      <c r="E23" s="30"/>
      <c r="H23" s="30"/>
      <c r="I23" s="30"/>
      <c r="J23" s="30"/>
    </row>
    <row r="24" spans="1:17" ht="30" customHeight="1" x14ac:dyDescent="0.2">
      <c r="C24" s="30"/>
      <c r="D24" s="30"/>
      <c r="E24" s="30"/>
      <c r="H24" s="30"/>
      <c r="I24" s="30"/>
      <c r="J24" s="30"/>
    </row>
    <row r="25" spans="1:17" ht="30" customHeight="1" x14ac:dyDescent="0.2">
      <c r="C25" s="30"/>
      <c r="D25" s="30"/>
      <c r="E25" s="30"/>
      <c r="H25" s="30"/>
      <c r="I25" s="30"/>
      <c r="J25" s="30"/>
    </row>
    <row r="26" spans="1:17" ht="30" customHeight="1" x14ac:dyDescent="0.2">
      <c r="C26" s="30"/>
      <c r="D26" s="30"/>
      <c r="E26" s="30"/>
      <c r="H26" s="30"/>
      <c r="I26" s="30"/>
      <c r="J26" s="30"/>
    </row>
    <row r="27" spans="1:17" ht="30" customHeight="1" x14ac:dyDescent="0.2">
      <c r="C27" s="30"/>
      <c r="D27" s="30"/>
      <c r="E27" s="30"/>
      <c r="H27" s="30"/>
      <c r="I27" s="30"/>
      <c r="J27" s="30"/>
    </row>
  </sheetData>
  <mergeCells count="8">
    <mergeCell ref="B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view="pageLayout" zoomScale="80" zoomScaleNormal="70" zoomScalePageLayoutView="80" workbookViewId="0">
      <selection activeCell="A20" sqref="A20:H20"/>
    </sheetView>
  </sheetViews>
  <sheetFormatPr defaultRowHeight="14.25" x14ac:dyDescent="0.2"/>
  <cols>
    <col min="1" max="5" width="10.625" style="50" customWidth="1"/>
    <col min="6" max="6" width="10.375" style="50" customWidth="1"/>
    <col min="7" max="8" width="11" style="50" customWidth="1"/>
    <col min="9" max="255" width="9.125" style="50"/>
    <col min="256" max="260" width="10.625" style="50" customWidth="1"/>
    <col min="261" max="261" width="10.375" style="50" customWidth="1"/>
    <col min="262" max="263" width="11" style="50" customWidth="1"/>
    <col min="264" max="264" width="11.25" style="50" customWidth="1"/>
    <col min="265" max="511" width="9.125" style="50"/>
    <col min="512" max="516" width="10.625" style="50" customWidth="1"/>
    <col min="517" max="517" width="10.375" style="50" customWidth="1"/>
    <col min="518" max="519" width="11" style="50" customWidth="1"/>
    <col min="520" max="520" width="11.25" style="50" customWidth="1"/>
    <col min="521" max="767" width="9.125" style="50"/>
    <col min="768" max="772" width="10.625" style="50" customWidth="1"/>
    <col min="773" max="773" width="10.375" style="50" customWidth="1"/>
    <col min="774" max="775" width="11" style="50" customWidth="1"/>
    <col min="776" max="776" width="11.25" style="50" customWidth="1"/>
    <col min="777" max="1023" width="9.125" style="50"/>
    <col min="1024" max="1028" width="10.625" style="50" customWidth="1"/>
    <col min="1029" max="1029" width="10.375" style="50" customWidth="1"/>
    <col min="1030" max="1031" width="11" style="50" customWidth="1"/>
    <col min="1032" max="1032" width="11.25" style="50" customWidth="1"/>
    <col min="1033" max="1279" width="9.125" style="50"/>
    <col min="1280" max="1284" width="10.625" style="50" customWidth="1"/>
    <col min="1285" max="1285" width="10.375" style="50" customWidth="1"/>
    <col min="1286" max="1287" width="11" style="50" customWidth="1"/>
    <col min="1288" max="1288" width="11.25" style="50" customWidth="1"/>
    <col min="1289" max="1535" width="9.125" style="50"/>
    <col min="1536" max="1540" width="10.625" style="50" customWidth="1"/>
    <col min="1541" max="1541" width="10.375" style="50" customWidth="1"/>
    <col min="1542" max="1543" width="11" style="50" customWidth="1"/>
    <col min="1544" max="1544" width="11.25" style="50" customWidth="1"/>
    <col min="1545" max="1791" width="9.125" style="50"/>
    <col min="1792" max="1796" width="10.625" style="50" customWidth="1"/>
    <col min="1797" max="1797" width="10.375" style="50" customWidth="1"/>
    <col min="1798" max="1799" width="11" style="50" customWidth="1"/>
    <col min="1800" max="1800" width="11.25" style="50" customWidth="1"/>
    <col min="1801" max="2047" width="9.125" style="50"/>
    <col min="2048" max="2052" width="10.625" style="50" customWidth="1"/>
    <col min="2053" max="2053" width="10.375" style="50" customWidth="1"/>
    <col min="2054" max="2055" width="11" style="50" customWidth="1"/>
    <col min="2056" max="2056" width="11.25" style="50" customWidth="1"/>
    <col min="2057" max="2303" width="9.125" style="50"/>
    <col min="2304" max="2308" width="10.625" style="50" customWidth="1"/>
    <col min="2309" max="2309" width="10.375" style="50" customWidth="1"/>
    <col min="2310" max="2311" width="11" style="50" customWidth="1"/>
    <col min="2312" max="2312" width="11.25" style="50" customWidth="1"/>
    <col min="2313" max="2559" width="9.125" style="50"/>
    <col min="2560" max="2564" width="10.625" style="50" customWidth="1"/>
    <col min="2565" max="2565" width="10.375" style="50" customWidth="1"/>
    <col min="2566" max="2567" width="11" style="50" customWidth="1"/>
    <col min="2568" max="2568" width="11.25" style="50" customWidth="1"/>
    <col min="2569" max="2815" width="9.125" style="50"/>
    <col min="2816" max="2820" width="10.625" style="50" customWidth="1"/>
    <col min="2821" max="2821" width="10.375" style="50" customWidth="1"/>
    <col min="2822" max="2823" width="11" style="50" customWidth="1"/>
    <col min="2824" max="2824" width="11.25" style="50" customWidth="1"/>
    <col min="2825" max="3071" width="9.125" style="50"/>
    <col min="3072" max="3076" width="10.625" style="50" customWidth="1"/>
    <col min="3077" max="3077" width="10.375" style="50" customWidth="1"/>
    <col min="3078" max="3079" width="11" style="50" customWidth="1"/>
    <col min="3080" max="3080" width="11.25" style="50" customWidth="1"/>
    <col min="3081" max="3327" width="9.125" style="50"/>
    <col min="3328" max="3332" width="10.625" style="50" customWidth="1"/>
    <col min="3333" max="3333" width="10.375" style="50" customWidth="1"/>
    <col min="3334" max="3335" width="11" style="50" customWidth="1"/>
    <col min="3336" max="3336" width="11.25" style="50" customWidth="1"/>
    <col min="3337" max="3583" width="9.125" style="50"/>
    <col min="3584" max="3588" width="10.625" style="50" customWidth="1"/>
    <col min="3589" max="3589" width="10.375" style="50" customWidth="1"/>
    <col min="3590" max="3591" width="11" style="50" customWidth="1"/>
    <col min="3592" max="3592" width="11.25" style="50" customWidth="1"/>
    <col min="3593" max="3839" width="9.125" style="50"/>
    <col min="3840" max="3844" width="10.625" style="50" customWidth="1"/>
    <col min="3845" max="3845" width="10.375" style="50" customWidth="1"/>
    <col min="3846" max="3847" width="11" style="50" customWidth="1"/>
    <col min="3848" max="3848" width="11.25" style="50" customWidth="1"/>
    <col min="3849" max="4095" width="9.125" style="50"/>
    <col min="4096" max="4100" width="10.625" style="50" customWidth="1"/>
    <col min="4101" max="4101" width="10.375" style="50" customWidth="1"/>
    <col min="4102" max="4103" width="11" style="50" customWidth="1"/>
    <col min="4104" max="4104" width="11.25" style="50" customWidth="1"/>
    <col min="4105" max="4351" width="9.125" style="50"/>
    <col min="4352" max="4356" width="10.625" style="50" customWidth="1"/>
    <col min="4357" max="4357" width="10.375" style="50" customWidth="1"/>
    <col min="4358" max="4359" width="11" style="50" customWidth="1"/>
    <col min="4360" max="4360" width="11.25" style="50" customWidth="1"/>
    <col min="4361" max="4607" width="9.125" style="50"/>
    <col min="4608" max="4612" width="10.625" style="50" customWidth="1"/>
    <col min="4613" max="4613" width="10.375" style="50" customWidth="1"/>
    <col min="4614" max="4615" width="11" style="50" customWidth="1"/>
    <col min="4616" max="4616" width="11.25" style="50" customWidth="1"/>
    <col min="4617" max="4863" width="9.125" style="50"/>
    <col min="4864" max="4868" width="10.625" style="50" customWidth="1"/>
    <col min="4869" max="4869" width="10.375" style="50" customWidth="1"/>
    <col min="4870" max="4871" width="11" style="50" customWidth="1"/>
    <col min="4872" max="4872" width="11.25" style="50" customWidth="1"/>
    <col min="4873" max="5119" width="9.125" style="50"/>
    <col min="5120" max="5124" width="10.625" style="50" customWidth="1"/>
    <col min="5125" max="5125" width="10.375" style="50" customWidth="1"/>
    <col min="5126" max="5127" width="11" style="50" customWidth="1"/>
    <col min="5128" max="5128" width="11.25" style="50" customWidth="1"/>
    <col min="5129" max="5375" width="9.125" style="50"/>
    <col min="5376" max="5380" width="10.625" style="50" customWidth="1"/>
    <col min="5381" max="5381" width="10.375" style="50" customWidth="1"/>
    <col min="5382" max="5383" width="11" style="50" customWidth="1"/>
    <col min="5384" max="5384" width="11.25" style="50" customWidth="1"/>
    <col min="5385" max="5631" width="9.125" style="50"/>
    <col min="5632" max="5636" width="10.625" style="50" customWidth="1"/>
    <col min="5637" max="5637" width="10.375" style="50" customWidth="1"/>
    <col min="5638" max="5639" width="11" style="50" customWidth="1"/>
    <col min="5640" max="5640" width="11.25" style="50" customWidth="1"/>
    <col min="5641" max="5887" width="9.125" style="50"/>
    <col min="5888" max="5892" width="10.625" style="50" customWidth="1"/>
    <col min="5893" max="5893" width="10.375" style="50" customWidth="1"/>
    <col min="5894" max="5895" width="11" style="50" customWidth="1"/>
    <col min="5896" max="5896" width="11.25" style="50" customWidth="1"/>
    <col min="5897" max="6143" width="9.125" style="50"/>
    <col min="6144" max="6148" width="10.625" style="50" customWidth="1"/>
    <col min="6149" max="6149" width="10.375" style="50" customWidth="1"/>
    <col min="6150" max="6151" width="11" style="50" customWidth="1"/>
    <col min="6152" max="6152" width="11.25" style="50" customWidth="1"/>
    <col min="6153" max="6399" width="9.125" style="50"/>
    <col min="6400" max="6404" width="10.625" style="50" customWidth="1"/>
    <col min="6405" max="6405" width="10.375" style="50" customWidth="1"/>
    <col min="6406" max="6407" width="11" style="50" customWidth="1"/>
    <col min="6408" max="6408" width="11.25" style="50" customWidth="1"/>
    <col min="6409" max="6655" width="9.125" style="50"/>
    <col min="6656" max="6660" width="10.625" style="50" customWidth="1"/>
    <col min="6661" max="6661" width="10.375" style="50" customWidth="1"/>
    <col min="6662" max="6663" width="11" style="50" customWidth="1"/>
    <col min="6664" max="6664" width="11.25" style="50" customWidth="1"/>
    <col min="6665" max="6911" width="9.125" style="50"/>
    <col min="6912" max="6916" width="10.625" style="50" customWidth="1"/>
    <col min="6917" max="6917" width="10.375" style="50" customWidth="1"/>
    <col min="6918" max="6919" width="11" style="50" customWidth="1"/>
    <col min="6920" max="6920" width="11.25" style="50" customWidth="1"/>
    <col min="6921" max="7167" width="9.125" style="50"/>
    <col min="7168" max="7172" width="10.625" style="50" customWidth="1"/>
    <col min="7173" max="7173" width="10.375" style="50" customWidth="1"/>
    <col min="7174" max="7175" width="11" style="50" customWidth="1"/>
    <col min="7176" max="7176" width="11.25" style="50" customWidth="1"/>
    <col min="7177" max="7423" width="9.125" style="50"/>
    <col min="7424" max="7428" width="10.625" style="50" customWidth="1"/>
    <col min="7429" max="7429" width="10.375" style="50" customWidth="1"/>
    <col min="7430" max="7431" width="11" style="50" customWidth="1"/>
    <col min="7432" max="7432" width="11.25" style="50" customWidth="1"/>
    <col min="7433" max="7679" width="9.125" style="50"/>
    <col min="7680" max="7684" width="10.625" style="50" customWidth="1"/>
    <col min="7685" max="7685" width="10.375" style="50" customWidth="1"/>
    <col min="7686" max="7687" width="11" style="50" customWidth="1"/>
    <col min="7688" max="7688" width="11.25" style="50" customWidth="1"/>
    <col min="7689" max="7935" width="9.125" style="50"/>
    <col min="7936" max="7940" width="10.625" style="50" customWidth="1"/>
    <col min="7941" max="7941" width="10.375" style="50" customWidth="1"/>
    <col min="7942" max="7943" width="11" style="50" customWidth="1"/>
    <col min="7944" max="7944" width="11.25" style="50" customWidth="1"/>
    <col min="7945" max="8191" width="9.125" style="50"/>
    <col min="8192" max="8196" width="10.625" style="50" customWidth="1"/>
    <col min="8197" max="8197" width="10.375" style="50" customWidth="1"/>
    <col min="8198" max="8199" width="11" style="50" customWidth="1"/>
    <col min="8200" max="8200" width="11.25" style="50" customWidth="1"/>
    <col min="8201" max="8447" width="9.125" style="50"/>
    <col min="8448" max="8452" width="10.625" style="50" customWidth="1"/>
    <col min="8453" max="8453" width="10.375" style="50" customWidth="1"/>
    <col min="8454" max="8455" width="11" style="50" customWidth="1"/>
    <col min="8456" max="8456" width="11.25" style="50" customWidth="1"/>
    <col min="8457" max="8703" width="9.125" style="50"/>
    <col min="8704" max="8708" width="10.625" style="50" customWidth="1"/>
    <col min="8709" max="8709" width="10.375" style="50" customWidth="1"/>
    <col min="8710" max="8711" width="11" style="50" customWidth="1"/>
    <col min="8712" max="8712" width="11.25" style="50" customWidth="1"/>
    <col min="8713" max="8959" width="9.125" style="50"/>
    <col min="8960" max="8964" width="10.625" style="50" customWidth="1"/>
    <col min="8965" max="8965" width="10.375" style="50" customWidth="1"/>
    <col min="8966" max="8967" width="11" style="50" customWidth="1"/>
    <col min="8968" max="8968" width="11.25" style="50" customWidth="1"/>
    <col min="8969" max="9215" width="9.125" style="50"/>
    <col min="9216" max="9220" width="10.625" style="50" customWidth="1"/>
    <col min="9221" max="9221" width="10.375" style="50" customWidth="1"/>
    <col min="9222" max="9223" width="11" style="50" customWidth="1"/>
    <col min="9224" max="9224" width="11.25" style="50" customWidth="1"/>
    <col min="9225" max="9471" width="9.125" style="50"/>
    <col min="9472" max="9476" width="10.625" style="50" customWidth="1"/>
    <col min="9477" max="9477" width="10.375" style="50" customWidth="1"/>
    <col min="9478" max="9479" width="11" style="50" customWidth="1"/>
    <col min="9480" max="9480" width="11.25" style="50" customWidth="1"/>
    <col min="9481" max="9727" width="9.125" style="50"/>
    <col min="9728" max="9732" width="10.625" style="50" customWidth="1"/>
    <col min="9733" max="9733" width="10.375" style="50" customWidth="1"/>
    <col min="9734" max="9735" width="11" style="50" customWidth="1"/>
    <col min="9736" max="9736" width="11.25" style="50" customWidth="1"/>
    <col min="9737" max="9983" width="9.125" style="50"/>
    <col min="9984" max="9988" width="10.625" style="50" customWidth="1"/>
    <col min="9989" max="9989" width="10.375" style="50" customWidth="1"/>
    <col min="9990" max="9991" width="11" style="50" customWidth="1"/>
    <col min="9992" max="9992" width="11.25" style="50" customWidth="1"/>
    <col min="9993" max="10239" width="9.125" style="50"/>
    <col min="10240" max="10244" width="10.625" style="50" customWidth="1"/>
    <col min="10245" max="10245" width="10.375" style="50" customWidth="1"/>
    <col min="10246" max="10247" width="11" style="50" customWidth="1"/>
    <col min="10248" max="10248" width="11.25" style="50" customWidth="1"/>
    <col min="10249" max="10495" width="9.125" style="50"/>
    <col min="10496" max="10500" width="10.625" style="50" customWidth="1"/>
    <col min="10501" max="10501" width="10.375" style="50" customWidth="1"/>
    <col min="10502" max="10503" width="11" style="50" customWidth="1"/>
    <col min="10504" max="10504" width="11.25" style="50" customWidth="1"/>
    <col min="10505" max="10751" width="9.125" style="50"/>
    <col min="10752" max="10756" width="10.625" style="50" customWidth="1"/>
    <col min="10757" max="10757" width="10.375" style="50" customWidth="1"/>
    <col min="10758" max="10759" width="11" style="50" customWidth="1"/>
    <col min="10760" max="10760" width="11.25" style="50" customWidth="1"/>
    <col min="10761" max="11007" width="9.125" style="50"/>
    <col min="11008" max="11012" width="10.625" style="50" customWidth="1"/>
    <col min="11013" max="11013" width="10.375" style="50" customWidth="1"/>
    <col min="11014" max="11015" width="11" style="50" customWidth="1"/>
    <col min="11016" max="11016" width="11.25" style="50" customWidth="1"/>
    <col min="11017" max="11263" width="9.125" style="50"/>
    <col min="11264" max="11268" width="10.625" style="50" customWidth="1"/>
    <col min="11269" max="11269" width="10.375" style="50" customWidth="1"/>
    <col min="11270" max="11271" width="11" style="50" customWidth="1"/>
    <col min="11272" max="11272" width="11.25" style="50" customWidth="1"/>
    <col min="11273" max="11519" width="9.125" style="50"/>
    <col min="11520" max="11524" width="10.625" style="50" customWidth="1"/>
    <col min="11525" max="11525" width="10.375" style="50" customWidth="1"/>
    <col min="11526" max="11527" width="11" style="50" customWidth="1"/>
    <col min="11528" max="11528" width="11.25" style="50" customWidth="1"/>
    <col min="11529" max="11775" width="9.125" style="50"/>
    <col min="11776" max="11780" width="10.625" style="50" customWidth="1"/>
    <col min="11781" max="11781" width="10.375" style="50" customWidth="1"/>
    <col min="11782" max="11783" width="11" style="50" customWidth="1"/>
    <col min="11784" max="11784" width="11.25" style="50" customWidth="1"/>
    <col min="11785" max="12031" width="9.125" style="50"/>
    <col min="12032" max="12036" width="10.625" style="50" customWidth="1"/>
    <col min="12037" max="12037" width="10.375" style="50" customWidth="1"/>
    <col min="12038" max="12039" width="11" style="50" customWidth="1"/>
    <col min="12040" max="12040" width="11.25" style="50" customWidth="1"/>
    <col min="12041" max="12287" width="9.125" style="50"/>
    <col min="12288" max="12292" width="10.625" style="50" customWidth="1"/>
    <col min="12293" max="12293" width="10.375" style="50" customWidth="1"/>
    <col min="12294" max="12295" width="11" style="50" customWidth="1"/>
    <col min="12296" max="12296" width="11.25" style="50" customWidth="1"/>
    <col min="12297" max="12543" width="9.125" style="50"/>
    <col min="12544" max="12548" width="10.625" style="50" customWidth="1"/>
    <col min="12549" max="12549" width="10.375" style="50" customWidth="1"/>
    <col min="12550" max="12551" width="11" style="50" customWidth="1"/>
    <col min="12552" max="12552" width="11.25" style="50" customWidth="1"/>
    <col min="12553" max="12799" width="9.125" style="50"/>
    <col min="12800" max="12804" width="10.625" style="50" customWidth="1"/>
    <col min="12805" max="12805" width="10.375" style="50" customWidth="1"/>
    <col min="12806" max="12807" width="11" style="50" customWidth="1"/>
    <col min="12808" max="12808" width="11.25" style="50" customWidth="1"/>
    <col min="12809" max="13055" width="9.125" style="50"/>
    <col min="13056" max="13060" width="10.625" style="50" customWidth="1"/>
    <col min="13061" max="13061" width="10.375" style="50" customWidth="1"/>
    <col min="13062" max="13063" width="11" style="50" customWidth="1"/>
    <col min="13064" max="13064" width="11.25" style="50" customWidth="1"/>
    <col min="13065" max="13311" width="9.125" style="50"/>
    <col min="13312" max="13316" width="10.625" style="50" customWidth="1"/>
    <col min="13317" max="13317" width="10.375" style="50" customWidth="1"/>
    <col min="13318" max="13319" width="11" style="50" customWidth="1"/>
    <col min="13320" max="13320" width="11.25" style="50" customWidth="1"/>
    <col min="13321" max="13567" width="9.125" style="50"/>
    <col min="13568" max="13572" width="10.625" style="50" customWidth="1"/>
    <col min="13573" max="13573" width="10.375" style="50" customWidth="1"/>
    <col min="13574" max="13575" width="11" style="50" customWidth="1"/>
    <col min="13576" max="13576" width="11.25" style="50" customWidth="1"/>
    <col min="13577" max="13823" width="9.125" style="50"/>
    <col min="13824" max="13828" width="10.625" style="50" customWidth="1"/>
    <col min="13829" max="13829" width="10.375" style="50" customWidth="1"/>
    <col min="13830" max="13831" width="11" style="50" customWidth="1"/>
    <col min="13832" max="13832" width="11.25" style="50" customWidth="1"/>
    <col min="13833" max="14079" width="9.125" style="50"/>
    <col min="14080" max="14084" width="10.625" style="50" customWidth="1"/>
    <col min="14085" max="14085" width="10.375" style="50" customWidth="1"/>
    <col min="14086" max="14087" width="11" style="50" customWidth="1"/>
    <col min="14088" max="14088" width="11.25" style="50" customWidth="1"/>
    <col min="14089" max="14335" width="9.125" style="50"/>
    <col min="14336" max="14340" width="10.625" style="50" customWidth="1"/>
    <col min="14341" max="14341" width="10.375" style="50" customWidth="1"/>
    <col min="14342" max="14343" width="11" style="50" customWidth="1"/>
    <col min="14344" max="14344" width="11.25" style="50" customWidth="1"/>
    <col min="14345" max="14591" width="9.125" style="50"/>
    <col min="14592" max="14596" width="10.625" style="50" customWidth="1"/>
    <col min="14597" max="14597" width="10.375" style="50" customWidth="1"/>
    <col min="14598" max="14599" width="11" style="50" customWidth="1"/>
    <col min="14600" max="14600" width="11.25" style="50" customWidth="1"/>
    <col min="14601" max="14847" width="9.125" style="50"/>
    <col min="14848" max="14852" width="10.625" style="50" customWidth="1"/>
    <col min="14853" max="14853" width="10.375" style="50" customWidth="1"/>
    <col min="14854" max="14855" width="11" style="50" customWidth="1"/>
    <col min="14856" max="14856" width="11.25" style="50" customWidth="1"/>
    <col min="14857" max="15103" width="9.125" style="50"/>
    <col min="15104" max="15108" width="10.625" style="50" customWidth="1"/>
    <col min="15109" max="15109" width="10.375" style="50" customWidth="1"/>
    <col min="15110" max="15111" width="11" style="50" customWidth="1"/>
    <col min="15112" max="15112" width="11.25" style="50" customWidth="1"/>
    <col min="15113" max="15359" width="9.125" style="50"/>
    <col min="15360" max="15364" width="10.625" style="50" customWidth="1"/>
    <col min="15365" max="15365" width="10.375" style="50" customWidth="1"/>
    <col min="15366" max="15367" width="11" style="50" customWidth="1"/>
    <col min="15368" max="15368" width="11.25" style="50" customWidth="1"/>
    <col min="15369" max="15615" width="9.125" style="50"/>
    <col min="15616" max="15620" width="10.625" style="50" customWidth="1"/>
    <col min="15621" max="15621" width="10.375" style="50" customWidth="1"/>
    <col min="15622" max="15623" width="11" style="50" customWidth="1"/>
    <col min="15624" max="15624" width="11.25" style="50" customWidth="1"/>
    <col min="15625" max="15871" width="9.125" style="50"/>
    <col min="15872" max="15876" width="10.625" style="50" customWidth="1"/>
    <col min="15877" max="15877" width="10.375" style="50" customWidth="1"/>
    <col min="15878" max="15879" width="11" style="50" customWidth="1"/>
    <col min="15880" max="15880" width="11.25" style="50" customWidth="1"/>
    <col min="15881" max="16127" width="9.125" style="50"/>
    <col min="16128" max="16132" width="10.625" style="50" customWidth="1"/>
    <col min="16133" max="16133" width="10.375" style="50" customWidth="1"/>
    <col min="16134" max="16135" width="11" style="50" customWidth="1"/>
    <col min="16136" max="16136" width="11.25" style="50" customWidth="1"/>
    <col min="16137" max="16383" width="9.125" style="50"/>
    <col min="16384" max="16384" width="9.125" style="50" customWidth="1"/>
  </cols>
  <sheetData>
    <row r="1" spans="1:8" ht="28.5" customHeight="1" x14ac:dyDescent="0.3">
      <c r="A1" s="110"/>
      <c r="B1" s="110"/>
      <c r="C1" s="110"/>
      <c r="D1" s="110"/>
      <c r="E1" s="110"/>
      <c r="F1" s="110"/>
      <c r="G1" s="110"/>
      <c r="H1" s="110"/>
    </row>
    <row r="2" spans="1:8" ht="14.25" customHeight="1" x14ac:dyDescent="0.3">
      <c r="A2" s="51"/>
      <c r="B2" s="51"/>
      <c r="C2" s="51"/>
      <c r="D2" s="51"/>
      <c r="E2" s="51"/>
      <c r="F2" s="51"/>
      <c r="G2" s="51"/>
      <c r="H2" s="51"/>
    </row>
    <row r="3" spans="1:8" ht="14.25" customHeight="1" x14ac:dyDescent="0.3">
      <c r="A3" s="51"/>
      <c r="B3" s="51"/>
      <c r="C3" s="51"/>
      <c r="D3" s="51"/>
      <c r="E3" s="51"/>
      <c r="F3" s="51"/>
      <c r="G3" s="51"/>
      <c r="H3" s="51"/>
    </row>
    <row r="4" spans="1:8" ht="14.25" customHeight="1" x14ac:dyDescent="0.3">
      <c r="A4" s="51"/>
      <c r="B4" s="51"/>
      <c r="C4" s="51"/>
      <c r="D4" s="51"/>
      <c r="E4" s="51"/>
      <c r="F4" s="51"/>
      <c r="G4" s="51"/>
      <c r="H4" s="51"/>
    </row>
    <row r="5" spans="1:8" ht="14.25" customHeight="1" x14ac:dyDescent="0.3">
      <c r="A5" s="51"/>
      <c r="B5" s="51"/>
      <c r="C5" s="51"/>
      <c r="D5" s="51"/>
      <c r="E5" s="51"/>
      <c r="F5" s="51"/>
      <c r="G5" s="51"/>
      <c r="H5" s="51"/>
    </row>
    <row r="6" spans="1:8" ht="14.25" customHeight="1" x14ac:dyDescent="0.3">
      <c r="A6" s="51"/>
      <c r="B6" s="51"/>
      <c r="C6" s="51"/>
      <c r="D6" s="51"/>
      <c r="E6" s="51"/>
      <c r="F6" s="51"/>
      <c r="G6" s="51"/>
      <c r="H6" s="51"/>
    </row>
    <row r="7" spans="1:8" ht="14.25" customHeight="1" x14ac:dyDescent="0.3">
      <c r="A7" s="51"/>
      <c r="B7" s="51"/>
      <c r="C7" s="51"/>
      <c r="D7" s="51"/>
      <c r="E7" s="51"/>
      <c r="F7" s="51"/>
      <c r="G7" s="51"/>
      <c r="H7" s="51"/>
    </row>
    <row r="8" spans="1:8" ht="14.25" customHeight="1" x14ac:dyDescent="0.3">
      <c r="A8" s="51"/>
      <c r="B8" s="51"/>
      <c r="C8" s="51"/>
      <c r="D8" s="51"/>
      <c r="E8" s="51"/>
      <c r="F8" s="51"/>
      <c r="G8" s="51"/>
      <c r="H8" s="51"/>
    </row>
    <row r="9" spans="1:8" ht="14.25" customHeight="1" x14ac:dyDescent="0.3">
      <c r="A9" s="51"/>
      <c r="B9" s="51"/>
      <c r="C9" s="51"/>
      <c r="D9" s="51"/>
      <c r="E9" s="51"/>
      <c r="F9" s="51"/>
      <c r="G9" s="51"/>
      <c r="H9" s="51"/>
    </row>
    <row r="10" spans="1:8" ht="14.25" customHeight="1" x14ac:dyDescent="0.3">
      <c r="A10" s="51"/>
      <c r="B10" s="51"/>
      <c r="C10" s="51"/>
      <c r="D10" s="51"/>
      <c r="E10" s="51"/>
      <c r="F10" s="51"/>
      <c r="G10" s="51"/>
      <c r="H10" s="51"/>
    </row>
    <row r="11" spans="1:8" ht="14.25" customHeight="1" x14ac:dyDescent="0.3">
      <c r="A11" s="51"/>
      <c r="B11" s="51"/>
      <c r="C11" s="51"/>
      <c r="D11" s="51"/>
      <c r="E11" s="51"/>
      <c r="F11" s="51"/>
      <c r="G11" s="51"/>
      <c r="H11" s="51"/>
    </row>
    <row r="12" spans="1:8" ht="14.25" customHeight="1" x14ac:dyDescent="0.3">
      <c r="A12" s="51"/>
      <c r="B12" s="51"/>
      <c r="C12" s="51"/>
      <c r="D12" s="51"/>
      <c r="E12" s="51"/>
      <c r="F12" s="51"/>
      <c r="G12" s="51"/>
      <c r="H12" s="51"/>
    </row>
    <row r="13" spans="1:8" ht="14.25" customHeight="1" x14ac:dyDescent="0.3">
      <c r="A13" s="51"/>
      <c r="B13" s="51"/>
      <c r="C13" s="51"/>
      <c r="D13" s="51"/>
      <c r="E13" s="51"/>
      <c r="F13" s="51"/>
      <c r="G13" s="51"/>
      <c r="H13" s="51"/>
    </row>
    <row r="14" spans="1:8" ht="14.25" customHeight="1" x14ac:dyDescent="0.3">
      <c r="A14" s="51"/>
      <c r="B14" s="51"/>
      <c r="C14" s="51"/>
      <c r="D14" s="51"/>
      <c r="E14" s="51"/>
      <c r="F14" s="51"/>
      <c r="G14" s="51"/>
      <c r="H14" s="51"/>
    </row>
    <row r="15" spans="1:8" ht="14.25" customHeight="1" x14ac:dyDescent="0.3">
      <c r="A15" s="51"/>
      <c r="B15" s="51"/>
      <c r="C15" s="51"/>
      <c r="D15" s="51"/>
      <c r="E15" s="51"/>
      <c r="F15" s="51"/>
      <c r="G15" s="51"/>
      <c r="H15" s="51"/>
    </row>
    <row r="16" spans="1:8" ht="14.25" customHeight="1" x14ac:dyDescent="0.3">
      <c r="A16" s="51"/>
      <c r="B16" s="51"/>
      <c r="C16" s="51"/>
      <c r="D16" s="51"/>
      <c r="E16" s="51"/>
      <c r="F16" s="51"/>
      <c r="G16" s="51"/>
      <c r="H16" s="51"/>
    </row>
    <row r="17" spans="1:8" ht="14.25" customHeight="1" x14ac:dyDescent="0.3">
      <c r="A17" s="51"/>
      <c r="B17" s="51"/>
      <c r="C17" s="51"/>
      <c r="D17" s="51"/>
      <c r="E17" s="51"/>
      <c r="F17" s="51"/>
      <c r="G17" s="51"/>
      <c r="H17" s="51"/>
    </row>
    <row r="18" spans="1:8" ht="27" customHeight="1" x14ac:dyDescent="0.3">
      <c r="A18" s="110" t="s">
        <v>184</v>
      </c>
      <c r="B18" s="110"/>
      <c r="C18" s="110"/>
      <c r="D18" s="110"/>
      <c r="E18" s="110"/>
      <c r="F18" s="110"/>
      <c r="G18" s="110"/>
      <c r="H18" s="110"/>
    </row>
    <row r="19" spans="1:8" ht="28.5" customHeight="1" x14ac:dyDescent="0.2">
      <c r="A19" s="111" t="s">
        <v>183</v>
      </c>
      <c r="B19" s="111"/>
      <c r="C19" s="111"/>
      <c r="D19" s="111"/>
      <c r="E19" s="111"/>
      <c r="F19" s="111"/>
      <c r="G19" s="111"/>
      <c r="H19" s="111"/>
    </row>
    <row r="20" spans="1:8" ht="28.5" customHeight="1" x14ac:dyDescent="0.2">
      <c r="A20" s="111" t="s">
        <v>182</v>
      </c>
      <c r="B20" s="111"/>
      <c r="C20" s="111"/>
      <c r="D20" s="111"/>
      <c r="E20" s="111"/>
      <c r="F20" s="111"/>
      <c r="G20" s="111"/>
      <c r="H20" s="111"/>
    </row>
    <row r="21" spans="1:8" ht="28.5" customHeight="1" x14ac:dyDescent="0.2"/>
    <row r="22" spans="1:8" ht="28.5" customHeight="1" x14ac:dyDescent="0.3">
      <c r="A22" s="112"/>
      <c r="B22" s="112"/>
      <c r="C22" s="112"/>
      <c r="D22" s="112"/>
      <c r="E22" s="112"/>
      <c r="F22" s="112"/>
      <c r="G22" s="112"/>
      <c r="H22" s="112"/>
    </row>
    <row r="23" spans="1:8" ht="14.25" customHeight="1" x14ac:dyDescent="0.3">
      <c r="A23" s="51"/>
      <c r="B23" s="51"/>
      <c r="C23" s="51"/>
      <c r="D23" s="51"/>
      <c r="E23" s="51"/>
      <c r="F23" s="51"/>
      <c r="G23" s="51"/>
      <c r="H23" s="51"/>
    </row>
    <row r="24" spans="1:8" ht="14.25" customHeight="1" x14ac:dyDescent="0.2">
      <c r="A24" s="52"/>
      <c r="B24" s="52"/>
      <c r="C24" s="52"/>
      <c r="D24" s="52"/>
      <c r="E24" s="52"/>
      <c r="F24" s="52"/>
      <c r="G24" s="52"/>
      <c r="H24" s="52"/>
    </row>
    <row r="25" spans="1:8" ht="14.25" customHeight="1" x14ac:dyDescent="0.2">
      <c r="A25" s="52"/>
      <c r="B25" s="52"/>
      <c r="C25" s="52"/>
      <c r="D25" s="52"/>
      <c r="E25" s="52"/>
      <c r="F25" s="52"/>
      <c r="G25" s="52"/>
      <c r="H25" s="52"/>
    </row>
    <row r="26" spans="1:8" ht="14.25" customHeight="1" x14ac:dyDescent="0.2">
      <c r="A26" s="52"/>
      <c r="B26" s="52"/>
      <c r="C26" s="52"/>
      <c r="D26" s="52"/>
      <c r="E26" s="52"/>
      <c r="F26" s="52"/>
      <c r="G26" s="52"/>
      <c r="H26" s="52"/>
    </row>
    <row r="27" spans="1:8" ht="17.25" customHeight="1" x14ac:dyDescent="0.2">
      <c r="A27" s="52"/>
      <c r="B27" s="52"/>
      <c r="C27" s="52"/>
      <c r="D27" s="52"/>
      <c r="E27" s="52"/>
      <c r="F27" s="52"/>
      <c r="G27" s="52"/>
      <c r="H27" s="52"/>
    </row>
    <row r="28" spans="1:8" ht="14.25" customHeight="1" x14ac:dyDescent="0.2">
      <c r="A28" s="52"/>
      <c r="B28" s="52"/>
      <c r="C28" s="52"/>
      <c r="D28" s="52"/>
      <c r="E28" s="52"/>
      <c r="F28" s="52"/>
      <c r="G28" s="52"/>
      <c r="H28" s="52"/>
    </row>
    <row r="29" spans="1:8" ht="14.25" customHeight="1" x14ac:dyDescent="0.2">
      <c r="A29" s="52"/>
      <c r="B29" s="52"/>
      <c r="C29" s="52"/>
      <c r="D29" s="52"/>
      <c r="E29" s="52"/>
      <c r="F29" s="52"/>
      <c r="G29" s="52"/>
      <c r="H29" s="52"/>
    </row>
    <row r="30" spans="1:8" ht="14.25" customHeight="1" x14ac:dyDescent="0.2">
      <c r="A30" s="52"/>
      <c r="B30" s="52"/>
      <c r="C30" s="52"/>
      <c r="D30" s="52"/>
      <c r="E30" s="52"/>
      <c r="F30" s="52"/>
      <c r="G30" s="52"/>
      <c r="H30" s="52"/>
    </row>
    <row r="31" spans="1:8" ht="14.25" customHeight="1" x14ac:dyDescent="0.2">
      <c r="A31" s="52"/>
      <c r="B31" s="52"/>
      <c r="C31" s="52"/>
      <c r="D31" s="52"/>
      <c r="E31" s="52"/>
      <c r="F31" s="52"/>
      <c r="G31" s="52"/>
      <c r="H31" s="52"/>
    </row>
    <row r="32" spans="1:8" ht="14.25" customHeight="1" x14ac:dyDescent="0.2">
      <c r="A32" s="52"/>
      <c r="B32" s="52"/>
      <c r="C32" s="52"/>
      <c r="D32" s="52"/>
      <c r="E32" s="52"/>
      <c r="F32" s="52"/>
      <c r="G32" s="52"/>
      <c r="H32" s="52"/>
    </row>
    <row r="33" spans="1:8" ht="14.25" customHeight="1" x14ac:dyDescent="0.2">
      <c r="A33" s="52"/>
      <c r="B33" s="52"/>
      <c r="C33" s="52"/>
      <c r="D33" s="52"/>
      <c r="E33" s="52"/>
      <c r="F33" s="52"/>
      <c r="G33" s="52"/>
      <c r="H33" s="52"/>
    </row>
    <row r="34" spans="1:8" ht="14.25" customHeight="1" x14ac:dyDescent="0.2">
      <c r="A34" s="52"/>
      <c r="B34" s="52"/>
      <c r="C34" s="52"/>
      <c r="D34" s="52"/>
      <c r="E34" s="52"/>
      <c r="F34" s="52"/>
      <c r="G34" s="52"/>
      <c r="H34" s="52"/>
    </row>
    <row r="35" spans="1:8" ht="14.25" customHeight="1" x14ac:dyDescent="0.2">
      <c r="A35" s="52"/>
      <c r="B35" s="52"/>
      <c r="C35" s="52"/>
      <c r="D35" s="52"/>
      <c r="E35" s="52"/>
      <c r="F35" s="52"/>
      <c r="G35" s="52"/>
      <c r="H35" s="52"/>
    </row>
    <row r="36" spans="1:8" ht="14.25" customHeight="1" x14ac:dyDescent="0.2">
      <c r="A36" s="52"/>
      <c r="B36" s="52"/>
      <c r="C36" s="52"/>
      <c r="D36" s="52"/>
      <c r="E36" s="52"/>
      <c r="F36" s="52"/>
      <c r="G36" s="52"/>
      <c r="H36" s="52"/>
    </row>
    <row r="37" spans="1:8" ht="14.25" customHeight="1" x14ac:dyDescent="0.2">
      <c r="A37" s="52"/>
      <c r="B37" s="52"/>
      <c r="C37" s="52"/>
      <c r="D37" s="52"/>
      <c r="E37" s="52"/>
      <c r="F37" s="52"/>
      <c r="G37" s="52"/>
      <c r="H37" s="52"/>
    </row>
    <row r="38" spans="1:8" ht="14.25" customHeight="1" x14ac:dyDescent="0.2">
      <c r="A38" s="52"/>
      <c r="B38" s="52"/>
      <c r="C38" s="52"/>
      <c r="D38" s="52"/>
      <c r="E38" s="52"/>
      <c r="F38" s="52"/>
      <c r="G38" s="52"/>
      <c r="H38" s="52"/>
    </row>
    <row r="39" spans="1:8" ht="14.25" customHeight="1" x14ac:dyDescent="0.2">
      <c r="A39" s="52"/>
      <c r="B39" s="52"/>
      <c r="C39" s="52"/>
      <c r="D39" s="52"/>
      <c r="E39" s="52"/>
      <c r="F39" s="52"/>
      <c r="G39" s="52"/>
      <c r="H39" s="52"/>
    </row>
    <row r="40" spans="1:8" ht="14.25" customHeight="1" x14ac:dyDescent="0.2">
      <c r="A40" s="52"/>
      <c r="B40" s="52"/>
      <c r="C40" s="52"/>
      <c r="D40" s="52"/>
      <c r="E40" s="52"/>
      <c r="F40" s="52"/>
      <c r="G40" s="52"/>
      <c r="H40" s="52"/>
    </row>
    <row r="41" spans="1:8" ht="14.25" customHeight="1" x14ac:dyDescent="0.2">
      <c r="A41" s="52"/>
      <c r="B41" s="52"/>
      <c r="C41" s="52"/>
      <c r="D41" s="52"/>
      <c r="E41" s="52"/>
      <c r="F41" s="52"/>
      <c r="G41" s="52"/>
      <c r="H41" s="52"/>
    </row>
    <row r="42" spans="1:8" ht="14.25" customHeight="1" x14ac:dyDescent="0.2">
      <c r="A42" s="52"/>
      <c r="B42" s="52"/>
      <c r="C42" s="52"/>
      <c r="D42" s="52"/>
      <c r="E42" s="52"/>
      <c r="F42" s="52"/>
      <c r="G42" s="52"/>
      <c r="H42" s="52"/>
    </row>
    <row r="43" spans="1:8" ht="14.25" customHeight="1" x14ac:dyDescent="0.2">
      <c r="A43" s="52"/>
      <c r="B43" s="52"/>
      <c r="C43" s="52"/>
      <c r="D43" s="52"/>
      <c r="E43" s="52"/>
      <c r="F43" s="52"/>
      <c r="G43" s="52"/>
      <c r="H43" s="52"/>
    </row>
    <row r="44" spans="1:8" ht="14.25" customHeight="1" x14ac:dyDescent="0.2">
      <c r="A44" s="52"/>
      <c r="B44" s="52"/>
      <c r="C44" s="52"/>
      <c r="D44" s="52"/>
      <c r="E44" s="52"/>
      <c r="F44" s="52"/>
      <c r="G44" s="52"/>
      <c r="H44" s="52"/>
    </row>
    <row r="45" spans="1:8" ht="14.25" customHeight="1" x14ac:dyDescent="0.2">
      <c r="A45" s="52"/>
      <c r="B45" s="52"/>
      <c r="C45" s="52"/>
      <c r="D45" s="52"/>
      <c r="E45" s="52"/>
      <c r="F45" s="52"/>
      <c r="G45" s="52"/>
      <c r="H45" s="52"/>
    </row>
    <row r="46" spans="1:8" ht="14.25" customHeight="1" x14ac:dyDescent="0.2">
      <c r="A46" s="52"/>
      <c r="B46" s="52"/>
      <c r="C46" s="52"/>
      <c r="D46" s="52"/>
      <c r="E46" s="52"/>
      <c r="F46" s="52"/>
      <c r="G46" s="52"/>
      <c r="H46" s="52"/>
    </row>
    <row r="47" spans="1:8" x14ac:dyDescent="0.2">
      <c r="A47" s="52"/>
      <c r="B47" s="52"/>
      <c r="C47" s="52"/>
      <c r="D47" s="52"/>
      <c r="E47" s="52"/>
      <c r="F47" s="52"/>
      <c r="G47" s="52"/>
      <c r="H47" s="52"/>
    </row>
    <row r="48" spans="1:8" x14ac:dyDescent="0.2">
      <c r="A48" s="52"/>
      <c r="B48" s="52"/>
      <c r="C48" s="52"/>
      <c r="D48" s="52"/>
      <c r="E48" s="52"/>
      <c r="F48" s="52"/>
      <c r="G48" s="52"/>
      <c r="H48" s="52"/>
    </row>
  </sheetData>
  <mergeCells count="5">
    <mergeCell ref="A1:H1"/>
    <mergeCell ref="A19:H19"/>
    <mergeCell ref="A20:H20"/>
    <mergeCell ref="A22:H22"/>
    <mergeCell ref="A18:H18"/>
  </mergeCells>
  <printOptions horizontalCentered="1"/>
  <pageMargins left="0" right="0" top="0.59055118110236227" bottom="0.39370078740157483" header="0.31496062992125984" footer="0.31496062992125984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view="pageLayout" topLeftCell="B1" zoomScaleNormal="70" workbookViewId="0">
      <selection activeCell="H7" sqref="H7"/>
    </sheetView>
  </sheetViews>
  <sheetFormatPr defaultColWidth="9.125" defaultRowHeight="30" customHeight="1" x14ac:dyDescent="0.2"/>
  <cols>
    <col min="1" max="1" width="4.375" style="19" hidden="1" customWidth="1"/>
    <col min="2" max="2" width="27.875" style="28" customWidth="1"/>
    <col min="3" max="6" width="8.5" style="28" customWidth="1"/>
    <col min="7" max="7" width="3.75" style="28" customWidth="1"/>
    <col min="8" max="11" width="8.5" style="28" customWidth="1"/>
    <col min="12" max="16384" width="9.125" style="28"/>
  </cols>
  <sheetData>
    <row r="1" spans="1:17" ht="24.95" customHeight="1" x14ac:dyDescent="0.2">
      <c r="A1" s="28"/>
      <c r="B1" s="48" t="s">
        <v>12</v>
      </c>
    </row>
    <row r="2" spans="1:17" ht="24.95" customHeight="1" x14ac:dyDescent="0.2">
      <c r="A2" s="146" t="s">
        <v>44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7" ht="24.95" customHeight="1" x14ac:dyDescent="0.2">
      <c r="A3" s="146" t="s">
        <v>59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7" ht="24.95" customHeight="1" x14ac:dyDescent="0.2">
      <c r="B4" s="147"/>
      <c r="C4" s="147"/>
      <c r="D4" s="147"/>
      <c r="E4" s="147"/>
      <c r="F4" s="147"/>
      <c r="G4" s="147"/>
      <c r="H4" s="147"/>
      <c r="K4" s="29" t="s">
        <v>1</v>
      </c>
    </row>
    <row r="5" spans="1:17" ht="39.75" customHeight="1" x14ac:dyDescent="0.2">
      <c r="A5" s="147" t="s">
        <v>7</v>
      </c>
      <c r="B5" s="142"/>
      <c r="C5" s="145" t="s">
        <v>60</v>
      </c>
      <c r="D5" s="145"/>
      <c r="E5" s="145"/>
      <c r="F5" s="145"/>
      <c r="G5" s="14"/>
      <c r="H5" s="145" t="s">
        <v>62</v>
      </c>
      <c r="I5" s="145"/>
      <c r="J5" s="145"/>
      <c r="K5" s="145"/>
    </row>
    <row r="6" spans="1:17" ht="49.5" customHeight="1" x14ac:dyDescent="0.2">
      <c r="A6" s="147"/>
      <c r="B6" s="143"/>
      <c r="C6" s="15" t="s">
        <v>3</v>
      </c>
      <c r="D6" s="15" t="s">
        <v>35</v>
      </c>
      <c r="E6" s="15" t="s">
        <v>5</v>
      </c>
      <c r="F6" s="15" t="s">
        <v>34</v>
      </c>
      <c r="G6" s="15"/>
      <c r="H6" s="15" t="s">
        <v>3</v>
      </c>
      <c r="I6" s="15" t="s">
        <v>36</v>
      </c>
      <c r="J6" s="15" t="s">
        <v>5</v>
      </c>
      <c r="K6" s="15" t="s">
        <v>34</v>
      </c>
    </row>
    <row r="7" spans="1:17" s="27" customFormat="1" ht="37.5" customHeight="1" x14ac:dyDescent="0.2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</row>
    <row r="8" spans="1:17" ht="30" customHeight="1" x14ac:dyDescent="0.2">
      <c r="B8" s="20" t="s">
        <v>2</v>
      </c>
      <c r="C8" s="21">
        <v>8.6</v>
      </c>
      <c r="D8" s="21">
        <v>72.099999999999994</v>
      </c>
      <c r="E8" s="21">
        <v>19.3</v>
      </c>
      <c r="F8" s="21">
        <v>-10.700000000000001</v>
      </c>
      <c r="G8" s="21"/>
      <c r="H8" s="21">
        <v>9.8000000000000007</v>
      </c>
      <c r="I8" s="21">
        <v>74.5</v>
      </c>
      <c r="J8" s="21">
        <v>15.7</v>
      </c>
      <c r="K8" s="21">
        <v>-5.81</v>
      </c>
      <c r="L8" s="30"/>
      <c r="M8" s="30"/>
      <c r="N8" s="30"/>
      <c r="O8" s="30"/>
      <c r="Q8" s="30"/>
    </row>
    <row r="9" spans="1:17" ht="30" customHeight="1" x14ac:dyDescent="0.2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</row>
    <row r="10" spans="1:17" ht="30" customHeight="1" x14ac:dyDescent="0.2">
      <c r="A10" s="19">
        <v>1</v>
      </c>
      <c r="B10" s="24" t="s">
        <v>24</v>
      </c>
      <c r="C10" s="23">
        <v>13</v>
      </c>
      <c r="D10" s="23">
        <v>72.900000000000006</v>
      </c>
      <c r="E10" s="23">
        <v>14.1</v>
      </c>
      <c r="F10" s="23">
        <v>-1.0999999999999996</v>
      </c>
      <c r="G10" s="23"/>
      <c r="H10" s="23">
        <v>16.7</v>
      </c>
      <c r="I10" s="23">
        <v>64.199999999999989</v>
      </c>
      <c r="J10" s="23">
        <v>19.100000000000001</v>
      </c>
      <c r="K10" s="23">
        <v>-2.38</v>
      </c>
      <c r="L10" s="30"/>
      <c r="M10" s="30"/>
      <c r="N10" s="30"/>
      <c r="O10" s="30"/>
      <c r="Q10" s="30"/>
    </row>
    <row r="11" spans="1:17" ht="30" customHeight="1" x14ac:dyDescent="0.2">
      <c r="A11" s="19">
        <v>2</v>
      </c>
      <c r="B11" s="24" t="s">
        <v>25</v>
      </c>
      <c r="C11" s="23">
        <v>8.6999999999999993</v>
      </c>
      <c r="D11" s="23">
        <v>72.099999999999994</v>
      </c>
      <c r="E11" s="23">
        <v>19.2</v>
      </c>
      <c r="F11" s="23">
        <v>-10.5</v>
      </c>
      <c r="G11" s="23"/>
      <c r="H11" s="23">
        <v>10</v>
      </c>
      <c r="I11" s="23">
        <v>74.900000000000006</v>
      </c>
      <c r="J11" s="23">
        <v>15.1</v>
      </c>
      <c r="K11" s="23">
        <v>-5.13</v>
      </c>
      <c r="L11" s="30"/>
      <c r="M11" s="30"/>
      <c r="N11" s="30"/>
      <c r="O11" s="30"/>
      <c r="Q11" s="30"/>
    </row>
    <row r="12" spans="1:17" ht="30" customHeight="1" x14ac:dyDescent="0.2">
      <c r="A12" s="19">
        <v>3</v>
      </c>
      <c r="B12" s="24" t="s">
        <v>26</v>
      </c>
      <c r="C12" s="23">
        <v>6.4</v>
      </c>
      <c r="D12" s="23">
        <v>71.5</v>
      </c>
      <c r="E12" s="23">
        <v>22.1</v>
      </c>
      <c r="F12" s="23">
        <v>-15.700000000000001</v>
      </c>
      <c r="G12" s="23"/>
      <c r="H12" s="23">
        <v>6.6</v>
      </c>
      <c r="I12" s="23">
        <v>72</v>
      </c>
      <c r="J12" s="23">
        <v>21.4</v>
      </c>
      <c r="K12" s="23">
        <v>-14.81</v>
      </c>
      <c r="L12" s="30"/>
      <c r="M12" s="30"/>
      <c r="N12" s="30"/>
      <c r="O12" s="30"/>
      <c r="Q12" s="30"/>
    </row>
    <row r="13" spans="1:17" ht="30" customHeight="1" x14ac:dyDescent="0.2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30"/>
    </row>
    <row r="14" spans="1:17" ht="30" customHeight="1" x14ac:dyDescent="0.2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30"/>
    </row>
    <row r="15" spans="1:17" ht="30" customHeight="1" x14ac:dyDescent="0.2">
      <c r="A15" s="19">
        <v>41</v>
      </c>
      <c r="B15" s="24" t="s">
        <v>51</v>
      </c>
      <c r="C15" s="30">
        <v>8.8000000000000007</v>
      </c>
      <c r="D15" s="30">
        <v>71.2</v>
      </c>
      <c r="E15" s="30">
        <v>20</v>
      </c>
      <c r="F15" s="23">
        <v>-11.2</v>
      </c>
      <c r="G15" s="23"/>
      <c r="H15" s="30">
        <v>11</v>
      </c>
      <c r="I15" s="23">
        <v>73.8</v>
      </c>
      <c r="J15" s="30">
        <v>15.2</v>
      </c>
      <c r="K15" s="23">
        <v>-4.1100000000000003</v>
      </c>
      <c r="L15" s="30"/>
      <c r="M15" s="30"/>
      <c r="N15" s="30"/>
      <c r="O15" s="30"/>
      <c r="Q15" s="30"/>
    </row>
    <row r="16" spans="1:17" ht="45" customHeight="1" x14ac:dyDescent="0.2">
      <c r="A16" s="19">
        <v>42</v>
      </c>
      <c r="B16" s="24" t="s">
        <v>52</v>
      </c>
      <c r="C16" s="30">
        <v>8.6</v>
      </c>
      <c r="D16" s="30">
        <v>73.400000000000006</v>
      </c>
      <c r="E16" s="30">
        <v>18</v>
      </c>
      <c r="F16" s="23">
        <v>-9.4</v>
      </c>
      <c r="G16" s="23"/>
      <c r="H16" s="30">
        <v>9.6999999999999993</v>
      </c>
      <c r="I16" s="23">
        <v>76.2</v>
      </c>
      <c r="J16" s="30">
        <v>14.1</v>
      </c>
      <c r="K16" s="23">
        <v>-4.3600000000000003</v>
      </c>
      <c r="L16" s="30"/>
      <c r="M16" s="30"/>
      <c r="N16" s="30"/>
      <c r="O16" s="30"/>
      <c r="Q16" s="30"/>
    </row>
    <row r="17" spans="1:26" ht="45" customHeight="1" x14ac:dyDescent="0.2">
      <c r="A17" s="19">
        <v>43</v>
      </c>
      <c r="B17" s="24" t="s">
        <v>53</v>
      </c>
      <c r="C17" s="30">
        <v>8.1999999999999993</v>
      </c>
      <c r="D17" s="30">
        <v>71.8</v>
      </c>
      <c r="E17" s="30">
        <v>20</v>
      </c>
      <c r="F17" s="23">
        <v>-11.8</v>
      </c>
      <c r="G17" s="23"/>
      <c r="H17" s="30">
        <v>7.7</v>
      </c>
      <c r="I17" s="23">
        <v>73.199999999999989</v>
      </c>
      <c r="J17" s="30">
        <v>19.100000000000001</v>
      </c>
      <c r="K17" s="23">
        <v>-11.41</v>
      </c>
      <c r="L17" s="30"/>
      <c r="M17" s="30"/>
      <c r="N17" s="30"/>
      <c r="O17" s="30"/>
      <c r="Q17" s="30"/>
      <c r="Z17" s="28">
        <f>11.1-11.5</f>
        <v>-0.40000000000000036</v>
      </c>
    </row>
    <row r="19" spans="1:26" ht="45" customHeight="1" x14ac:dyDescent="0.25">
      <c r="B19" s="141" t="s">
        <v>33</v>
      </c>
      <c r="C19" s="141"/>
      <c r="D19" s="141"/>
      <c r="E19" s="141"/>
      <c r="F19" s="141"/>
      <c r="G19" s="141"/>
      <c r="H19" s="141"/>
      <c r="I19" s="141"/>
      <c r="J19" s="141"/>
      <c r="K19" s="141"/>
    </row>
  </sheetData>
  <mergeCells count="8">
    <mergeCell ref="B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Layout" topLeftCell="B1" zoomScaleNormal="70" workbookViewId="0">
      <selection activeCell="I6" sqref="I6"/>
    </sheetView>
  </sheetViews>
  <sheetFormatPr defaultColWidth="9.125" defaultRowHeight="30" customHeight="1" x14ac:dyDescent="0.2"/>
  <cols>
    <col min="1" max="1" width="4.375" style="19" hidden="1" customWidth="1"/>
    <col min="2" max="2" width="27.375" style="28" customWidth="1"/>
    <col min="3" max="3" width="8.375" style="28" customWidth="1"/>
    <col min="4" max="4" width="8.25" style="28" bestFit="1" customWidth="1"/>
    <col min="5" max="5" width="8.25" style="28" customWidth="1"/>
    <col min="6" max="6" width="8.375" style="28" customWidth="1"/>
    <col min="7" max="7" width="4.75" style="28" customWidth="1"/>
    <col min="8" max="8" width="8.125" style="28" customWidth="1"/>
    <col min="9" max="9" width="8.25" style="28" bestFit="1" customWidth="1"/>
    <col min="10" max="10" width="8.75" style="28" customWidth="1"/>
    <col min="11" max="11" width="9.125" style="28" customWidth="1"/>
    <col min="12" max="16384" width="9.125" style="28"/>
  </cols>
  <sheetData>
    <row r="1" spans="1:17" ht="24.95" customHeight="1" x14ac:dyDescent="0.2">
      <c r="A1" s="28"/>
      <c r="B1" s="48" t="s">
        <v>13</v>
      </c>
    </row>
    <row r="2" spans="1:17" ht="24.95" customHeight="1" x14ac:dyDescent="0.2">
      <c r="A2" s="146" t="s">
        <v>43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7" ht="24.95" customHeight="1" x14ac:dyDescent="0.2">
      <c r="A3" s="146" t="s">
        <v>59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7" ht="24.95" customHeight="1" x14ac:dyDescent="0.2">
      <c r="B4" s="147"/>
      <c r="C4" s="147"/>
      <c r="D4" s="147"/>
      <c r="E4" s="147"/>
      <c r="F4" s="147"/>
      <c r="G4" s="147"/>
      <c r="H4" s="147"/>
      <c r="K4" s="29" t="s">
        <v>1</v>
      </c>
    </row>
    <row r="5" spans="1:17" ht="44.25" customHeight="1" x14ac:dyDescent="0.2">
      <c r="A5" s="147" t="s">
        <v>7</v>
      </c>
      <c r="B5" s="142"/>
      <c r="C5" s="145" t="s">
        <v>60</v>
      </c>
      <c r="D5" s="145"/>
      <c r="E5" s="145"/>
      <c r="F5" s="145"/>
      <c r="G5" s="14"/>
      <c r="H5" s="145" t="s">
        <v>62</v>
      </c>
      <c r="I5" s="145"/>
      <c r="J5" s="145"/>
      <c r="K5" s="145"/>
    </row>
    <row r="6" spans="1:17" ht="49.5" customHeight="1" x14ac:dyDescent="0.2">
      <c r="A6" s="147"/>
      <c r="B6" s="143"/>
      <c r="C6" s="15" t="s">
        <v>3</v>
      </c>
      <c r="D6" s="15" t="s">
        <v>35</v>
      </c>
      <c r="E6" s="15" t="s">
        <v>5</v>
      </c>
      <c r="F6" s="15" t="s">
        <v>34</v>
      </c>
      <c r="G6" s="15"/>
      <c r="H6" s="15" t="s">
        <v>3</v>
      </c>
      <c r="I6" s="15" t="s">
        <v>36</v>
      </c>
      <c r="J6" s="15" t="s">
        <v>5</v>
      </c>
      <c r="K6" s="15" t="s">
        <v>34</v>
      </c>
    </row>
    <row r="7" spans="1:17" s="27" customFormat="1" ht="33" customHeight="1" x14ac:dyDescent="0.2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</row>
    <row r="8" spans="1:17" ht="30" customHeight="1" x14ac:dyDescent="0.2">
      <c r="B8" s="20" t="s">
        <v>2</v>
      </c>
      <c r="C8" s="21">
        <v>17.8</v>
      </c>
      <c r="D8" s="21">
        <v>47.4</v>
      </c>
      <c r="E8" s="21">
        <v>34.799999999999997</v>
      </c>
      <c r="F8" s="21">
        <v>-16.999999999999996</v>
      </c>
      <c r="G8" s="21"/>
      <c r="H8" s="21">
        <v>21.45</v>
      </c>
      <c r="I8" s="21">
        <v>51.93</v>
      </c>
      <c r="J8" s="21">
        <v>26.63</v>
      </c>
      <c r="K8" s="21">
        <v>-5.18</v>
      </c>
      <c r="L8" s="30"/>
      <c r="M8" s="30"/>
      <c r="N8" s="30"/>
      <c r="O8" s="30"/>
      <c r="Q8" s="30"/>
    </row>
    <row r="9" spans="1:17" ht="30" customHeight="1" x14ac:dyDescent="0.2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</row>
    <row r="10" spans="1:17" ht="30" customHeight="1" x14ac:dyDescent="0.2">
      <c r="A10" s="19">
        <v>1</v>
      </c>
      <c r="B10" s="24" t="s">
        <v>24</v>
      </c>
      <c r="C10" s="23">
        <v>20</v>
      </c>
      <c r="D10" s="23">
        <v>56.5</v>
      </c>
      <c r="E10" s="23">
        <v>23.5</v>
      </c>
      <c r="F10" s="23">
        <v>-3.5</v>
      </c>
      <c r="G10" s="23"/>
      <c r="H10" s="23">
        <v>20.239999999999998</v>
      </c>
      <c r="I10" s="23">
        <v>55.95</v>
      </c>
      <c r="J10" s="23">
        <v>23.81</v>
      </c>
      <c r="K10" s="23">
        <v>-3.57</v>
      </c>
      <c r="L10" s="30"/>
      <c r="M10" s="30"/>
      <c r="N10" s="30"/>
      <c r="O10" s="30"/>
      <c r="Q10" s="30"/>
    </row>
    <row r="11" spans="1:17" ht="30" customHeight="1" x14ac:dyDescent="0.2">
      <c r="A11" s="19">
        <v>2</v>
      </c>
      <c r="B11" s="24" t="s">
        <v>25</v>
      </c>
      <c r="C11" s="23">
        <v>18.399999999999999</v>
      </c>
      <c r="D11" s="23">
        <v>46.4</v>
      </c>
      <c r="E11" s="23">
        <v>35.200000000000003</v>
      </c>
      <c r="F11" s="23">
        <v>-16.800000000000004</v>
      </c>
      <c r="G11" s="23"/>
      <c r="H11" s="23">
        <v>22.3</v>
      </c>
      <c r="I11" s="23">
        <v>51.1</v>
      </c>
      <c r="J11" s="23">
        <v>26.6</v>
      </c>
      <c r="K11" s="23">
        <v>-4.3000000000000007</v>
      </c>
      <c r="L11" s="30"/>
      <c r="M11" s="30"/>
      <c r="N11" s="30"/>
      <c r="O11" s="30"/>
      <c r="Q11" s="30"/>
    </row>
    <row r="12" spans="1:17" ht="30" customHeight="1" x14ac:dyDescent="0.2">
      <c r="A12" s="19">
        <v>3</v>
      </c>
      <c r="B12" s="24" t="s">
        <v>26</v>
      </c>
      <c r="C12" s="23">
        <v>9.9</v>
      </c>
      <c r="D12" s="23">
        <v>58.3</v>
      </c>
      <c r="E12" s="23">
        <v>31.8</v>
      </c>
      <c r="F12" s="23">
        <v>-21.9</v>
      </c>
      <c r="G12" s="23"/>
      <c r="H12" s="23">
        <v>11.62</v>
      </c>
      <c r="I12" s="23">
        <v>60.59</v>
      </c>
      <c r="J12" s="23">
        <v>27.79</v>
      </c>
      <c r="K12" s="23">
        <v>-16.170000000000002</v>
      </c>
      <c r="L12" s="30"/>
      <c r="M12" s="30"/>
      <c r="N12" s="30"/>
      <c r="O12" s="30"/>
      <c r="Q12" s="30"/>
    </row>
    <row r="13" spans="1:17" ht="30" customHeight="1" x14ac:dyDescent="0.2"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30"/>
    </row>
    <row r="14" spans="1:17" ht="30" customHeight="1" x14ac:dyDescent="0.2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30"/>
    </row>
    <row r="15" spans="1:17" ht="30" customHeight="1" x14ac:dyDescent="0.2">
      <c r="A15" s="19">
        <v>41</v>
      </c>
      <c r="B15" s="24" t="s">
        <v>51</v>
      </c>
      <c r="C15" s="30">
        <v>19.2</v>
      </c>
      <c r="D15" s="30">
        <v>44.1</v>
      </c>
      <c r="E15" s="30">
        <v>36.700000000000003</v>
      </c>
      <c r="F15" s="23">
        <v>-17.500000000000004</v>
      </c>
      <c r="G15" s="23"/>
      <c r="H15" s="30">
        <v>22.59</v>
      </c>
      <c r="I15" s="30">
        <v>50.51</v>
      </c>
      <c r="J15" s="30">
        <v>26.9</v>
      </c>
      <c r="K15" s="23">
        <v>-4.3099999999999996</v>
      </c>
      <c r="L15" s="30"/>
      <c r="M15" s="30"/>
      <c r="N15" s="30"/>
      <c r="O15" s="30"/>
      <c r="Q15" s="30"/>
    </row>
    <row r="16" spans="1:17" ht="47.25" customHeight="1" x14ac:dyDescent="0.2">
      <c r="A16" s="19">
        <v>42</v>
      </c>
      <c r="B16" s="24" t="s">
        <v>52</v>
      </c>
      <c r="C16" s="30">
        <v>18.899999999999999</v>
      </c>
      <c r="D16" s="30">
        <v>47.4</v>
      </c>
      <c r="E16" s="30">
        <v>33.700000000000003</v>
      </c>
      <c r="F16" s="23">
        <v>-14.800000000000004</v>
      </c>
      <c r="G16" s="23"/>
      <c r="H16" s="30">
        <v>24.49</v>
      </c>
      <c r="I16" s="30">
        <v>50.48</v>
      </c>
      <c r="J16" s="30">
        <v>25.02</v>
      </c>
      <c r="K16" s="23">
        <v>-0.53</v>
      </c>
      <c r="L16" s="30"/>
      <c r="M16" s="30"/>
      <c r="N16" s="30"/>
      <c r="O16" s="30"/>
      <c r="Q16" s="30"/>
    </row>
    <row r="17" spans="1:17" ht="37.5" customHeight="1" x14ac:dyDescent="0.2">
      <c r="A17" s="19">
        <v>43</v>
      </c>
      <c r="B17" s="24" t="s">
        <v>53</v>
      </c>
      <c r="C17" s="30">
        <v>13.3</v>
      </c>
      <c r="D17" s="30">
        <v>54</v>
      </c>
      <c r="E17" s="30">
        <v>32.700000000000003</v>
      </c>
      <c r="F17" s="23">
        <v>-19.400000000000002</v>
      </c>
      <c r="G17" s="23"/>
      <c r="H17" s="30">
        <v>14.4</v>
      </c>
      <c r="I17" s="30">
        <v>56.97</v>
      </c>
      <c r="J17" s="30">
        <v>28.64</v>
      </c>
      <c r="K17" s="23">
        <v>-14.24</v>
      </c>
      <c r="L17" s="30"/>
      <c r="M17" s="30"/>
      <c r="N17" s="30"/>
      <c r="O17" s="30"/>
      <c r="Q17" s="30"/>
    </row>
    <row r="19" spans="1:17" ht="45" customHeight="1" x14ac:dyDescent="0.25">
      <c r="B19" s="141" t="s">
        <v>33</v>
      </c>
      <c r="C19" s="141"/>
      <c r="D19" s="141"/>
      <c r="E19" s="141"/>
      <c r="F19" s="141"/>
      <c r="G19" s="141"/>
      <c r="H19" s="141"/>
      <c r="I19" s="141"/>
      <c r="J19" s="141"/>
      <c r="K19" s="141"/>
    </row>
    <row r="20" spans="1:17" ht="30" customHeight="1" x14ac:dyDescent="0.2">
      <c r="C20" s="30"/>
      <c r="D20" s="30"/>
      <c r="E20" s="30"/>
      <c r="H20" s="30"/>
      <c r="I20" s="30"/>
      <c r="J20" s="30"/>
    </row>
    <row r="21" spans="1:17" ht="30" customHeight="1" x14ac:dyDescent="0.2">
      <c r="C21" s="30"/>
      <c r="D21" s="30"/>
      <c r="E21" s="30"/>
      <c r="H21" s="30"/>
      <c r="I21" s="30"/>
      <c r="J21" s="30"/>
    </row>
    <row r="22" spans="1:17" ht="30" customHeight="1" x14ac:dyDescent="0.2">
      <c r="C22" s="30"/>
      <c r="D22" s="30"/>
      <c r="E22" s="30"/>
      <c r="H22" s="30"/>
      <c r="I22" s="30"/>
      <c r="J22" s="30"/>
    </row>
    <row r="23" spans="1:17" ht="30" customHeight="1" x14ac:dyDescent="0.2">
      <c r="C23" s="30"/>
      <c r="D23" s="30"/>
      <c r="E23" s="30"/>
      <c r="H23" s="30"/>
      <c r="I23" s="30"/>
      <c r="J23" s="30"/>
    </row>
    <row r="24" spans="1:17" ht="30" customHeight="1" x14ac:dyDescent="0.2">
      <c r="C24" s="30"/>
      <c r="D24" s="30"/>
      <c r="E24" s="30"/>
      <c r="H24" s="30"/>
      <c r="I24" s="30"/>
      <c r="J24" s="30"/>
    </row>
    <row r="25" spans="1:17" ht="30" customHeight="1" x14ac:dyDescent="0.2">
      <c r="C25" s="30"/>
      <c r="D25" s="30"/>
      <c r="E25" s="30"/>
      <c r="H25" s="30"/>
      <c r="I25" s="30"/>
      <c r="J25" s="30"/>
    </row>
    <row r="26" spans="1:17" ht="30" customHeight="1" x14ac:dyDescent="0.2">
      <c r="C26" s="30"/>
      <c r="D26" s="30"/>
      <c r="E26" s="30"/>
      <c r="H26" s="30"/>
      <c r="I26" s="30"/>
      <c r="J26" s="30"/>
    </row>
    <row r="27" spans="1:17" ht="30" customHeight="1" x14ac:dyDescent="0.2">
      <c r="C27" s="30"/>
      <c r="D27" s="30"/>
      <c r="E27" s="30"/>
      <c r="H27" s="30"/>
      <c r="I27" s="30"/>
      <c r="J27" s="30"/>
    </row>
  </sheetData>
  <mergeCells count="8">
    <mergeCell ref="B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Layout" topLeftCell="B1" zoomScaleNormal="70" workbookViewId="0">
      <selection activeCell="I6" sqref="I6"/>
    </sheetView>
  </sheetViews>
  <sheetFormatPr defaultColWidth="9.125" defaultRowHeight="30" customHeight="1" x14ac:dyDescent="0.25"/>
  <cols>
    <col min="1" max="1" width="4.875" style="39" hidden="1" customWidth="1"/>
    <col min="2" max="2" width="26.25" style="37" customWidth="1"/>
    <col min="3" max="3" width="8.125" style="37" bestFit="1" customWidth="1"/>
    <col min="4" max="4" width="8.25" style="37" bestFit="1" customWidth="1"/>
    <col min="5" max="5" width="8.75" style="37" customWidth="1"/>
    <col min="6" max="6" width="8.25" style="37" bestFit="1" customWidth="1"/>
    <col min="7" max="7" width="2.625" style="37" customWidth="1"/>
    <col min="8" max="8" width="8.125" style="37" bestFit="1" customWidth="1"/>
    <col min="9" max="9" width="8.25" style="37" bestFit="1" customWidth="1"/>
    <col min="10" max="10" width="9.125" style="37" customWidth="1"/>
    <col min="11" max="11" width="10" style="37" customWidth="1"/>
    <col min="12" max="16384" width="9.125" style="37"/>
  </cols>
  <sheetData>
    <row r="1" spans="1:17" ht="24.95" customHeight="1" x14ac:dyDescent="0.25">
      <c r="A1" s="37"/>
      <c r="B1" s="48" t="s">
        <v>14</v>
      </c>
      <c r="C1" s="35"/>
      <c r="D1" s="35"/>
      <c r="E1" s="35"/>
      <c r="F1" s="35"/>
      <c r="G1" s="35"/>
      <c r="H1" s="35"/>
      <c r="I1" s="35"/>
      <c r="J1" s="35"/>
      <c r="K1" s="28"/>
    </row>
    <row r="2" spans="1:17" ht="57.75" customHeight="1" x14ac:dyDescent="0.25">
      <c r="A2" s="146" t="s">
        <v>55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7" ht="24.95" customHeight="1" x14ac:dyDescent="0.25">
      <c r="A3" s="46"/>
      <c r="B3" s="146" t="s">
        <v>59</v>
      </c>
      <c r="C3" s="146"/>
      <c r="D3" s="146"/>
      <c r="E3" s="146"/>
      <c r="F3" s="146"/>
      <c r="G3" s="146"/>
      <c r="H3" s="146"/>
      <c r="I3" s="146"/>
      <c r="J3" s="146"/>
      <c r="K3" s="146"/>
    </row>
    <row r="4" spans="1:17" ht="24.95" customHeight="1" x14ac:dyDescent="0.25">
      <c r="A4" s="19"/>
      <c r="B4" s="13"/>
      <c r="C4" s="13"/>
      <c r="D4" s="13"/>
      <c r="E4" s="13"/>
      <c r="F4" s="13"/>
      <c r="G4" s="13"/>
      <c r="H4" s="13"/>
      <c r="I4" s="13"/>
      <c r="J4" s="13"/>
      <c r="K4" s="29" t="s">
        <v>1</v>
      </c>
    </row>
    <row r="5" spans="1:17" ht="44.25" customHeight="1" x14ac:dyDescent="0.25">
      <c r="A5" s="147" t="s">
        <v>7</v>
      </c>
      <c r="B5" s="142"/>
      <c r="C5" s="145" t="s">
        <v>65</v>
      </c>
      <c r="D5" s="145"/>
      <c r="E5" s="145"/>
      <c r="F5" s="145"/>
      <c r="G5" s="14"/>
      <c r="H5" s="145" t="s">
        <v>60</v>
      </c>
      <c r="I5" s="145"/>
      <c r="J5" s="145"/>
      <c r="K5" s="145"/>
    </row>
    <row r="6" spans="1:17" ht="54.75" customHeight="1" x14ac:dyDescent="0.25">
      <c r="A6" s="147"/>
      <c r="B6" s="143"/>
      <c r="C6" s="15" t="s">
        <v>27</v>
      </c>
      <c r="D6" s="15" t="s">
        <v>28</v>
      </c>
      <c r="E6" s="15" t="s">
        <v>29</v>
      </c>
      <c r="F6" s="15" t="s">
        <v>30</v>
      </c>
      <c r="G6" s="15"/>
      <c r="H6" s="15" t="s">
        <v>27</v>
      </c>
      <c r="I6" s="15" t="s">
        <v>28</v>
      </c>
      <c r="J6" s="15" t="s">
        <v>29</v>
      </c>
      <c r="K6" s="15" t="s">
        <v>30</v>
      </c>
    </row>
    <row r="7" spans="1:17" s="38" customFormat="1" ht="36" customHeight="1" x14ac:dyDescent="0.2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</row>
    <row r="8" spans="1:17" ht="30" customHeight="1" x14ac:dyDescent="0.25">
      <c r="A8" s="19"/>
      <c r="B8" s="20" t="s">
        <v>2</v>
      </c>
      <c r="C8" s="21">
        <v>24.6</v>
      </c>
      <c r="D8" s="21">
        <v>54.6</v>
      </c>
      <c r="E8" s="21">
        <v>20.8</v>
      </c>
      <c r="F8" s="21">
        <v>3.8000000000000007</v>
      </c>
      <c r="G8" s="21"/>
      <c r="H8" s="21">
        <v>24.6</v>
      </c>
      <c r="I8" s="21">
        <v>57.7</v>
      </c>
      <c r="J8" s="21">
        <v>17.7</v>
      </c>
      <c r="K8" s="21">
        <f>H8-J8</f>
        <v>6.9000000000000021</v>
      </c>
      <c r="L8" s="40"/>
      <c r="M8" s="40"/>
      <c r="N8" s="40"/>
      <c r="O8" s="40"/>
      <c r="Q8" s="40"/>
    </row>
    <row r="9" spans="1:17" ht="30" customHeight="1" x14ac:dyDescent="0.25">
      <c r="A9" s="19"/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40"/>
      <c r="M9" s="40"/>
      <c r="N9" s="40"/>
      <c r="O9" s="40"/>
      <c r="Q9" s="40"/>
    </row>
    <row r="10" spans="1:17" ht="30" customHeight="1" x14ac:dyDescent="0.25">
      <c r="A10" s="19">
        <v>1</v>
      </c>
      <c r="B10" s="24" t="s">
        <v>24</v>
      </c>
      <c r="C10" s="23">
        <v>21.2</v>
      </c>
      <c r="D10" s="23">
        <v>65.900000000000006</v>
      </c>
      <c r="E10" s="23">
        <v>12.9</v>
      </c>
      <c r="F10" s="23">
        <v>8.2999999999999989</v>
      </c>
      <c r="G10" s="23"/>
      <c r="H10" s="23">
        <v>22.62</v>
      </c>
      <c r="I10" s="23">
        <v>54.76</v>
      </c>
      <c r="J10" s="23">
        <v>22.62</v>
      </c>
      <c r="K10" s="23">
        <f>H10-J10</f>
        <v>0</v>
      </c>
      <c r="L10" s="40"/>
      <c r="M10" s="40"/>
      <c r="N10" s="40"/>
      <c r="O10" s="40"/>
      <c r="Q10" s="40"/>
    </row>
    <row r="11" spans="1:17" ht="30" customHeight="1" x14ac:dyDescent="0.25">
      <c r="A11" s="19">
        <v>2</v>
      </c>
      <c r="B11" s="24" t="s">
        <v>25</v>
      </c>
      <c r="C11" s="23">
        <v>24.5</v>
      </c>
      <c r="D11" s="23">
        <v>54.3</v>
      </c>
      <c r="E11" s="23">
        <v>21.2</v>
      </c>
      <c r="F11" s="23">
        <v>3.3000000000000007</v>
      </c>
      <c r="G11" s="23"/>
      <c r="H11" s="23">
        <v>24.89</v>
      </c>
      <c r="I11" s="23">
        <v>57.21</v>
      </c>
      <c r="J11" s="23">
        <v>17.89</v>
      </c>
      <c r="K11" s="23">
        <f>H11-J11</f>
        <v>7</v>
      </c>
      <c r="L11" s="40"/>
      <c r="M11" s="40"/>
      <c r="N11" s="40"/>
      <c r="O11" s="40"/>
      <c r="Q11" s="40"/>
    </row>
    <row r="12" spans="1:17" ht="30" customHeight="1" x14ac:dyDescent="0.25">
      <c r="A12" s="19">
        <v>3</v>
      </c>
      <c r="B12" s="24" t="s">
        <v>26</v>
      </c>
      <c r="C12" s="23">
        <v>25.7</v>
      </c>
      <c r="D12" s="23">
        <v>56.1</v>
      </c>
      <c r="E12" s="23">
        <v>18.2</v>
      </c>
      <c r="F12" s="23">
        <v>7.5</v>
      </c>
      <c r="G12" s="23"/>
      <c r="H12" s="23">
        <v>21.87</v>
      </c>
      <c r="I12" s="23">
        <v>63.32</v>
      </c>
      <c r="J12" s="23">
        <v>14.81</v>
      </c>
      <c r="K12" s="23">
        <f>H12-J12</f>
        <v>7.0600000000000005</v>
      </c>
      <c r="L12" s="40"/>
      <c r="M12" s="40"/>
      <c r="N12" s="40"/>
      <c r="O12" s="40"/>
      <c r="Q12" s="40"/>
    </row>
    <row r="13" spans="1:17" ht="30" customHeight="1" x14ac:dyDescent="0.25">
      <c r="A13" s="19"/>
      <c r="B13" s="24"/>
      <c r="C13" s="23"/>
      <c r="D13" s="23"/>
      <c r="E13" s="23"/>
      <c r="F13" s="23"/>
      <c r="G13" s="23"/>
      <c r="H13" s="23"/>
      <c r="I13" s="23"/>
      <c r="J13" s="23"/>
      <c r="K13" s="23"/>
      <c r="L13" s="40"/>
      <c r="M13" s="40"/>
      <c r="N13" s="40"/>
      <c r="O13" s="40"/>
      <c r="Q13" s="40"/>
    </row>
    <row r="14" spans="1:17" ht="30" customHeight="1" x14ac:dyDescent="0.25">
      <c r="A14" s="19"/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L14" s="40"/>
      <c r="M14" s="40"/>
      <c r="N14" s="40"/>
      <c r="O14" s="40"/>
      <c r="Q14" s="40"/>
    </row>
    <row r="15" spans="1:17" ht="30" customHeight="1" x14ac:dyDescent="0.25">
      <c r="A15" s="19">
        <v>41</v>
      </c>
      <c r="B15" s="24" t="s">
        <v>51</v>
      </c>
      <c r="C15" s="23">
        <v>24.6</v>
      </c>
      <c r="D15" s="23">
        <v>54.6</v>
      </c>
      <c r="E15" s="23">
        <v>20.8</v>
      </c>
      <c r="F15" s="23">
        <v>3.8000000000000007</v>
      </c>
      <c r="G15" s="23"/>
      <c r="H15" s="23">
        <v>24.51</v>
      </c>
      <c r="I15" s="23">
        <v>57.79</v>
      </c>
      <c r="J15" s="23">
        <v>17.7</v>
      </c>
      <c r="K15" s="23">
        <f>H15-J15</f>
        <v>6.8100000000000023</v>
      </c>
      <c r="L15" s="40"/>
      <c r="M15" s="40"/>
      <c r="N15" s="40"/>
      <c r="O15" s="40"/>
      <c r="Q15" s="40"/>
    </row>
    <row r="16" spans="1:17" ht="38.25" customHeight="1" x14ac:dyDescent="0.25">
      <c r="A16" s="19">
        <v>42</v>
      </c>
      <c r="B16" s="24" t="s">
        <v>52</v>
      </c>
      <c r="C16" s="23">
        <v>24.6</v>
      </c>
      <c r="D16" s="23">
        <v>55.2</v>
      </c>
      <c r="E16" s="23">
        <v>20.2</v>
      </c>
      <c r="F16" s="23">
        <v>4.4000000000000021</v>
      </c>
      <c r="G16" s="23"/>
      <c r="H16" s="23">
        <v>25.46</v>
      </c>
      <c r="I16" s="23">
        <v>56.69</v>
      </c>
      <c r="J16" s="23">
        <v>17.850000000000001</v>
      </c>
      <c r="K16" s="23">
        <f>H16-J16</f>
        <v>7.6099999999999994</v>
      </c>
      <c r="L16" s="40"/>
      <c r="M16" s="40"/>
      <c r="N16" s="40"/>
      <c r="O16" s="40"/>
      <c r="Q16" s="40"/>
    </row>
    <row r="17" spans="1:17" ht="37.5" customHeight="1" x14ac:dyDescent="0.25">
      <c r="A17" s="19">
        <v>43</v>
      </c>
      <c r="B17" s="24" t="s">
        <v>53</v>
      </c>
      <c r="C17" s="23">
        <v>24.3</v>
      </c>
      <c r="D17" s="23">
        <v>53.9</v>
      </c>
      <c r="E17" s="23">
        <v>21.8</v>
      </c>
      <c r="F17" s="23">
        <v>2.5</v>
      </c>
      <c r="G17" s="23"/>
      <c r="H17" s="23">
        <v>23.58</v>
      </c>
      <c r="I17" s="23">
        <v>58.81</v>
      </c>
      <c r="J17" s="23">
        <v>17.61</v>
      </c>
      <c r="K17" s="23">
        <f>H17-J17</f>
        <v>5.9699999999999989</v>
      </c>
      <c r="L17" s="40"/>
      <c r="M17" s="40"/>
      <c r="N17" s="40"/>
      <c r="O17" s="40"/>
      <c r="Q17" s="40"/>
    </row>
    <row r="19" spans="1:17" ht="40.5" customHeight="1" x14ac:dyDescent="0.25">
      <c r="B19" s="141" t="s">
        <v>32</v>
      </c>
      <c r="C19" s="141"/>
      <c r="D19" s="141"/>
      <c r="E19" s="141"/>
      <c r="F19" s="141"/>
      <c r="G19" s="141"/>
      <c r="H19" s="141"/>
      <c r="I19" s="141"/>
      <c r="J19" s="141"/>
      <c r="K19" s="141"/>
    </row>
    <row r="20" spans="1:17" ht="30" customHeight="1" x14ac:dyDescent="0.25">
      <c r="C20" s="40"/>
      <c r="D20" s="40"/>
      <c r="E20" s="40"/>
      <c r="H20" s="40"/>
      <c r="I20" s="40"/>
      <c r="J20" s="40"/>
    </row>
    <row r="21" spans="1:17" ht="30" customHeight="1" x14ac:dyDescent="0.25">
      <c r="C21" s="40"/>
      <c r="D21" s="40"/>
      <c r="E21" s="40"/>
      <c r="H21" s="40"/>
      <c r="I21" s="40"/>
      <c r="J21" s="40"/>
    </row>
    <row r="22" spans="1:17" ht="30" customHeight="1" x14ac:dyDescent="0.25">
      <c r="C22" s="40"/>
      <c r="D22" s="40"/>
      <c r="E22" s="40"/>
      <c r="H22" s="40"/>
      <c r="I22" s="40"/>
      <c r="J22" s="40"/>
    </row>
    <row r="23" spans="1:17" ht="30" customHeight="1" x14ac:dyDescent="0.25">
      <c r="C23" s="40"/>
      <c r="D23" s="40"/>
      <c r="E23" s="40"/>
      <c r="H23" s="40"/>
      <c r="I23" s="40"/>
      <c r="J23" s="40"/>
    </row>
    <row r="24" spans="1:17" ht="30" customHeight="1" x14ac:dyDescent="0.25">
      <c r="C24" s="40"/>
      <c r="D24" s="40"/>
      <c r="E24" s="40"/>
      <c r="H24" s="40"/>
      <c r="I24" s="40"/>
      <c r="J24" s="40"/>
    </row>
    <row r="25" spans="1:17" ht="30" customHeight="1" x14ac:dyDescent="0.25">
      <c r="C25" s="40"/>
      <c r="D25" s="40"/>
      <c r="E25" s="40"/>
      <c r="H25" s="40"/>
      <c r="I25" s="40"/>
      <c r="J25" s="40"/>
    </row>
    <row r="26" spans="1:17" ht="30" customHeight="1" x14ac:dyDescent="0.25">
      <c r="C26" s="40"/>
      <c r="D26" s="40"/>
      <c r="E26" s="40"/>
      <c r="H26" s="40"/>
      <c r="I26" s="40"/>
      <c r="J26" s="40"/>
    </row>
    <row r="27" spans="1:17" ht="30" customHeight="1" x14ac:dyDescent="0.25">
      <c r="C27" s="40"/>
      <c r="D27" s="40"/>
      <c r="E27" s="40"/>
      <c r="H27" s="40"/>
      <c r="I27" s="40"/>
      <c r="J27" s="40"/>
    </row>
  </sheetData>
  <mergeCells count="7">
    <mergeCell ref="B19:K19"/>
    <mergeCell ref="A2:K2"/>
    <mergeCell ref="B3:K3"/>
    <mergeCell ref="A5:A6"/>
    <mergeCell ref="B5:B6"/>
    <mergeCell ref="C5:F5"/>
    <mergeCell ref="H5:K5"/>
  </mergeCells>
  <printOptions horizontalCentered="1"/>
  <pageMargins left="0.39370078740157483" right="0" top="0.78740157480314965" bottom="0.78740157480314965" header="0.31496062992125984" footer="0.31496062992125984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Layout" topLeftCell="B1" zoomScaleNormal="70" workbookViewId="0">
      <selection activeCell="I6" sqref="I6"/>
    </sheetView>
  </sheetViews>
  <sheetFormatPr defaultColWidth="9.125" defaultRowHeight="30" customHeight="1" x14ac:dyDescent="0.2"/>
  <cols>
    <col min="1" max="1" width="4.375" style="19" hidden="1" customWidth="1"/>
    <col min="2" max="2" width="28.75" style="28" customWidth="1"/>
    <col min="3" max="3" width="8.125" style="28" bestFit="1" customWidth="1"/>
    <col min="4" max="4" width="8.25" style="28" bestFit="1" customWidth="1"/>
    <col min="5" max="5" width="6.875" style="28" bestFit="1" customWidth="1"/>
    <col min="6" max="6" width="8.25" style="28" bestFit="1" customWidth="1"/>
    <col min="7" max="7" width="4.625" style="28" customWidth="1"/>
    <col min="8" max="8" width="8.125" style="28" bestFit="1" customWidth="1"/>
    <col min="9" max="9" width="8.25" style="28" bestFit="1" customWidth="1"/>
    <col min="10" max="10" width="6.875" style="28" bestFit="1" customWidth="1"/>
    <col min="11" max="11" width="8.75" style="28" customWidth="1"/>
    <col min="12" max="16384" width="9.125" style="28"/>
  </cols>
  <sheetData>
    <row r="1" spans="1:17" ht="30" customHeight="1" x14ac:dyDescent="0.2">
      <c r="A1" s="28"/>
      <c r="B1" s="48" t="s">
        <v>16</v>
      </c>
    </row>
    <row r="2" spans="1:17" ht="42" customHeight="1" x14ac:dyDescent="0.2">
      <c r="A2" s="146" t="s">
        <v>54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7" ht="30" customHeight="1" x14ac:dyDescent="0.2">
      <c r="A3" s="146" t="s">
        <v>59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7" ht="30" customHeight="1" x14ac:dyDescent="0.2">
      <c r="B4" s="147"/>
      <c r="C4" s="147"/>
      <c r="D4" s="147"/>
      <c r="E4" s="147"/>
      <c r="F4" s="147"/>
      <c r="G4" s="147"/>
      <c r="H4" s="147"/>
      <c r="I4" s="9"/>
      <c r="K4" s="29" t="s">
        <v>1</v>
      </c>
    </row>
    <row r="5" spans="1:17" ht="42.75" customHeight="1" x14ac:dyDescent="0.2">
      <c r="A5" s="147"/>
      <c r="B5" s="142"/>
      <c r="C5" s="145" t="s">
        <v>65</v>
      </c>
      <c r="D5" s="145"/>
      <c r="E5" s="145"/>
      <c r="F5" s="145"/>
      <c r="G5" s="14"/>
      <c r="H5" s="145" t="s">
        <v>60</v>
      </c>
      <c r="I5" s="145"/>
      <c r="J5" s="145"/>
      <c r="K5" s="145"/>
    </row>
    <row r="6" spans="1:17" ht="70.5" customHeight="1" x14ac:dyDescent="0.2">
      <c r="A6" s="147"/>
      <c r="B6" s="143"/>
      <c r="C6" s="15" t="s">
        <v>27</v>
      </c>
      <c r="D6" s="15" t="s">
        <v>28</v>
      </c>
      <c r="E6" s="15" t="s">
        <v>29</v>
      </c>
      <c r="F6" s="15" t="s">
        <v>30</v>
      </c>
      <c r="G6" s="15"/>
      <c r="H6" s="15" t="s">
        <v>27</v>
      </c>
      <c r="I6" s="15" t="s">
        <v>28</v>
      </c>
      <c r="J6" s="15" t="s">
        <v>29</v>
      </c>
      <c r="K6" s="15" t="s">
        <v>30</v>
      </c>
    </row>
    <row r="7" spans="1:17" s="41" customFormat="1" ht="40.5" customHeight="1" x14ac:dyDescent="0.2">
      <c r="A7" s="10"/>
      <c r="B7" s="11"/>
      <c r="C7" s="12"/>
      <c r="D7" s="12"/>
      <c r="E7" s="12"/>
      <c r="F7" s="12"/>
      <c r="G7" s="12"/>
      <c r="H7" s="12"/>
      <c r="I7" s="12"/>
      <c r="J7" s="12"/>
      <c r="K7" s="12"/>
    </row>
    <row r="8" spans="1:17" ht="30" customHeight="1" x14ac:dyDescent="0.2">
      <c r="B8" s="20" t="s">
        <v>2</v>
      </c>
      <c r="C8" s="21">
        <v>30.8</v>
      </c>
      <c r="D8" s="21">
        <v>44.4</v>
      </c>
      <c r="E8" s="21">
        <v>24.8</v>
      </c>
      <c r="F8" s="21">
        <v>6</v>
      </c>
      <c r="G8" s="21"/>
      <c r="H8" s="43">
        <v>30.9</v>
      </c>
      <c r="I8" s="43">
        <v>43.46</v>
      </c>
      <c r="J8" s="43">
        <v>25.63</v>
      </c>
      <c r="K8" s="43">
        <v>5.27</v>
      </c>
      <c r="L8" s="30"/>
      <c r="M8" s="30"/>
      <c r="N8" s="30"/>
      <c r="O8" s="30"/>
      <c r="Q8" s="30"/>
    </row>
    <row r="9" spans="1:17" ht="30" customHeight="1" x14ac:dyDescent="0.2">
      <c r="B9" s="22" t="s">
        <v>23</v>
      </c>
      <c r="C9" s="23"/>
      <c r="D9" s="23"/>
      <c r="E9" s="23"/>
      <c r="F9" s="23"/>
      <c r="G9" s="23"/>
      <c r="H9" s="30"/>
      <c r="I9" s="30"/>
      <c r="J9" s="30"/>
      <c r="K9" s="30"/>
      <c r="L9" s="30"/>
    </row>
    <row r="10" spans="1:17" ht="30" customHeight="1" x14ac:dyDescent="0.2">
      <c r="A10" s="19">
        <v>1</v>
      </c>
      <c r="B10" s="24" t="s">
        <v>24</v>
      </c>
      <c r="C10" s="23">
        <v>26.7</v>
      </c>
      <c r="D10" s="23">
        <v>36.700000000000003</v>
      </c>
      <c r="E10" s="23">
        <v>36.6</v>
      </c>
      <c r="F10" s="23">
        <v>-9.9000000000000021</v>
      </c>
      <c r="G10" s="23"/>
      <c r="H10" s="30">
        <v>16.13</v>
      </c>
      <c r="I10" s="30">
        <v>38.71</v>
      </c>
      <c r="J10" s="30">
        <v>45.16</v>
      </c>
      <c r="K10" s="30">
        <v>-29.03</v>
      </c>
      <c r="L10" s="30"/>
      <c r="M10" s="30"/>
      <c r="N10" s="30"/>
      <c r="O10" s="30"/>
      <c r="Q10" s="30"/>
    </row>
    <row r="11" spans="1:17" ht="30" customHeight="1" x14ac:dyDescent="0.2">
      <c r="A11" s="19">
        <v>2</v>
      </c>
      <c r="B11" s="24" t="s">
        <v>25</v>
      </c>
      <c r="C11" s="23">
        <v>30.7</v>
      </c>
      <c r="D11" s="23">
        <v>44.6</v>
      </c>
      <c r="E11" s="23">
        <v>24.7</v>
      </c>
      <c r="F11" s="23">
        <v>6</v>
      </c>
      <c r="G11" s="23"/>
      <c r="H11" s="30">
        <v>31.17</v>
      </c>
      <c r="I11" s="30">
        <v>43.54</v>
      </c>
      <c r="J11" s="30">
        <v>25.29</v>
      </c>
      <c r="K11" s="30">
        <v>5.88</v>
      </c>
      <c r="L11" s="30"/>
      <c r="M11" s="30"/>
      <c r="N11" s="30"/>
      <c r="O11" s="30"/>
      <c r="Q11" s="30"/>
    </row>
    <row r="12" spans="1:17" ht="30" customHeight="1" x14ac:dyDescent="0.2">
      <c r="A12" s="19">
        <v>3</v>
      </c>
      <c r="B12" s="24" t="s">
        <v>26</v>
      </c>
      <c r="C12" s="23">
        <v>33.299999999999997</v>
      </c>
      <c r="D12" s="23">
        <v>39.1</v>
      </c>
      <c r="E12" s="23">
        <v>27.6</v>
      </c>
      <c r="F12" s="23">
        <v>5.6999999999999957</v>
      </c>
      <c r="G12" s="23"/>
      <c r="H12" s="30">
        <v>25.8</v>
      </c>
      <c r="I12" s="30">
        <v>42.2</v>
      </c>
      <c r="J12" s="30">
        <v>32</v>
      </c>
      <c r="K12" s="30">
        <v>-6.19</v>
      </c>
      <c r="L12" s="30"/>
      <c r="M12" s="30"/>
      <c r="N12" s="30"/>
      <c r="O12" s="30"/>
      <c r="Q12" s="30"/>
    </row>
    <row r="13" spans="1:17" ht="30" customHeight="1" x14ac:dyDescent="0.2">
      <c r="B13" s="24"/>
      <c r="C13" s="23"/>
      <c r="D13" s="23"/>
      <c r="E13" s="23"/>
      <c r="F13" s="23"/>
      <c r="G13" s="23"/>
      <c r="H13" s="30"/>
      <c r="I13" s="30"/>
      <c r="J13" s="30"/>
      <c r="K13" s="30"/>
      <c r="L13" s="30"/>
    </row>
    <row r="14" spans="1:17" ht="30" customHeight="1" x14ac:dyDescent="0.2">
      <c r="B14" s="22" t="s">
        <v>8</v>
      </c>
      <c r="C14" s="23"/>
      <c r="D14" s="23"/>
      <c r="E14" s="23"/>
      <c r="F14" s="23"/>
      <c r="G14" s="23"/>
      <c r="H14" s="30"/>
      <c r="I14" s="30"/>
      <c r="J14" s="30"/>
      <c r="K14" s="30"/>
      <c r="L14" s="30"/>
    </row>
    <row r="15" spans="1:17" ht="30" customHeight="1" x14ac:dyDescent="0.2">
      <c r="A15" s="19">
        <v>41</v>
      </c>
      <c r="B15" s="24" t="s">
        <v>51</v>
      </c>
      <c r="C15" s="30">
        <v>31.8</v>
      </c>
      <c r="D15" s="30">
        <v>43.1</v>
      </c>
      <c r="E15" s="30">
        <v>25.1</v>
      </c>
      <c r="F15" s="23">
        <v>6.6999999999999993</v>
      </c>
      <c r="G15" s="23"/>
      <c r="H15" s="30">
        <v>32.9</v>
      </c>
      <c r="I15" s="30">
        <v>41.4</v>
      </c>
      <c r="J15" s="30">
        <v>25.7</v>
      </c>
      <c r="K15" s="30">
        <v>7.22</v>
      </c>
      <c r="L15" s="30"/>
      <c r="M15" s="30"/>
      <c r="N15" s="30"/>
      <c r="O15" s="30"/>
      <c r="Q15" s="30"/>
    </row>
    <row r="16" spans="1:17" ht="42" customHeight="1" x14ac:dyDescent="0.2">
      <c r="A16" s="19">
        <v>42</v>
      </c>
      <c r="B16" s="24" t="s">
        <v>52</v>
      </c>
      <c r="C16" s="30">
        <v>30.9</v>
      </c>
      <c r="D16" s="30">
        <v>45.9</v>
      </c>
      <c r="E16" s="30">
        <v>23.2</v>
      </c>
      <c r="F16" s="23">
        <v>7.6999999999999993</v>
      </c>
      <c r="G16" s="23"/>
      <c r="H16" s="30">
        <v>29.78</v>
      </c>
      <c r="I16" s="30">
        <v>45.81</v>
      </c>
      <c r="J16" s="30">
        <v>24.41</v>
      </c>
      <c r="K16" s="30">
        <v>5.37</v>
      </c>
      <c r="L16" s="30"/>
      <c r="M16" s="30"/>
      <c r="N16" s="30"/>
      <c r="O16" s="30"/>
      <c r="Q16" s="30"/>
    </row>
    <row r="17" spans="1:17" ht="38.25" customHeight="1" x14ac:dyDescent="0.2">
      <c r="A17" s="19">
        <v>43</v>
      </c>
      <c r="B17" s="24" t="s">
        <v>53</v>
      </c>
      <c r="C17" s="30">
        <v>28</v>
      </c>
      <c r="D17" s="30">
        <v>44.5</v>
      </c>
      <c r="E17" s="30">
        <v>27.5</v>
      </c>
      <c r="F17" s="23">
        <v>0.5</v>
      </c>
      <c r="G17" s="23"/>
      <c r="H17" s="30">
        <v>28.7</v>
      </c>
      <c r="I17" s="30">
        <v>43.37</v>
      </c>
      <c r="J17" s="30">
        <v>27.9</v>
      </c>
      <c r="K17" s="30">
        <v>0.83</v>
      </c>
      <c r="L17" s="30"/>
      <c r="M17" s="30"/>
      <c r="N17" s="30"/>
      <c r="O17" s="30"/>
      <c r="Q17" s="30"/>
    </row>
    <row r="19" spans="1:17" ht="47.25" customHeight="1" x14ac:dyDescent="0.25">
      <c r="B19" s="141" t="s">
        <v>32</v>
      </c>
      <c r="C19" s="141"/>
      <c r="D19" s="141"/>
      <c r="E19" s="141"/>
      <c r="F19" s="141"/>
      <c r="G19" s="141"/>
      <c r="H19" s="141"/>
      <c r="I19" s="141"/>
      <c r="J19" s="141"/>
      <c r="K19" s="141"/>
    </row>
    <row r="20" spans="1:17" ht="30" customHeight="1" x14ac:dyDescent="0.2">
      <c r="C20" s="30"/>
      <c r="D20" s="30"/>
      <c r="E20" s="30"/>
      <c r="H20" s="30"/>
      <c r="I20" s="30"/>
      <c r="J20" s="30"/>
    </row>
    <row r="21" spans="1:17" ht="30" customHeight="1" x14ac:dyDescent="0.2">
      <c r="C21" s="30"/>
      <c r="D21" s="30"/>
      <c r="E21" s="30"/>
      <c r="H21" s="30"/>
      <c r="I21" s="30"/>
      <c r="J21" s="30"/>
    </row>
    <row r="22" spans="1:17" ht="30" customHeight="1" x14ac:dyDescent="0.2">
      <c r="C22" s="30"/>
      <c r="D22" s="30"/>
      <c r="E22" s="30"/>
      <c r="H22" s="30"/>
      <c r="I22" s="30"/>
      <c r="J22" s="30"/>
    </row>
    <row r="23" spans="1:17" ht="30" customHeight="1" x14ac:dyDescent="0.2">
      <c r="C23" s="30"/>
      <c r="D23" s="30"/>
      <c r="E23" s="30"/>
      <c r="H23" s="30"/>
      <c r="I23" s="30"/>
      <c r="J23" s="30"/>
    </row>
    <row r="24" spans="1:17" ht="30" customHeight="1" x14ac:dyDescent="0.2">
      <c r="C24" s="30"/>
      <c r="D24" s="30"/>
      <c r="E24" s="30"/>
      <c r="H24" s="30"/>
      <c r="I24" s="30"/>
      <c r="J24" s="30"/>
    </row>
    <row r="25" spans="1:17" ht="30" customHeight="1" x14ac:dyDescent="0.2">
      <c r="C25" s="30"/>
      <c r="D25" s="30"/>
      <c r="E25" s="30"/>
      <c r="H25" s="30"/>
      <c r="I25" s="30"/>
      <c r="J25" s="30"/>
    </row>
    <row r="26" spans="1:17" ht="30" customHeight="1" x14ac:dyDescent="0.2">
      <c r="C26" s="30"/>
      <c r="D26" s="30"/>
      <c r="E26" s="30"/>
      <c r="H26" s="30"/>
      <c r="I26" s="30"/>
      <c r="J26" s="30"/>
    </row>
    <row r="27" spans="1:17" ht="30" customHeight="1" x14ac:dyDescent="0.2">
      <c r="C27" s="30"/>
      <c r="D27" s="30"/>
      <c r="E27" s="30"/>
      <c r="H27" s="30"/>
      <c r="I27" s="30"/>
      <c r="J27" s="30"/>
    </row>
    <row r="28" spans="1:17" ht="30" customHeight="1" x14ac:dyDescent="0.2">
      <c r="C28" s="30"/>
      <c r="D28" s="30"/>
      <c r="E28" s="30"/>
      <c r="H28" s="30"/>
      <c r="I28" s="30"/>
      <c r="J28" s="30"/>
    </row>
    <row r="29" spans="1:17" ht="30" customHeight="1" x14ac:dyDescent="0.2">
      <c r="C29" s="30"/>
      <c r="D29" s="30"/>
      <c r="E29" s="30"/>
      <c r="H29" s="30"/>
      <c r="I29" s="30"/>
      <c r="J29" s="30"/>
    </row>
    <row r="30" spans="1:17" ht="30" customHeight="1" x14ac:dyDescent="0.2">
      <c r="C30" s="30"/>
      <c r="D30" s="30"/>
      <c r="E30" s="30"/>
      <c r="H30" s="30"/>
      <c r="I30" s="30"/>
      <c r="J30" s="30"/>
    </row>
  </sheetData>
  <mergeCells count="8">
    <mergeCell ref="B19:K19"/>
    <mergeCell ref="A2:K2"/>
    <mergeCell ref="B4:H4"/>
    <mergeCell ref="A5:A6"/>
    <mergeCell ref="B5:B6"/>
    <mergeCell ref="C5:F5"/>
    <mergeCell ref="H5:K5"/>
    <mergeCell ref="A3:K3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view="pageLayout" topLeftCell="B1" zoomScaleNormal="70" workbookViewId="0">
      <selection activeCell="B1" sqref="B1:B1048576"/>
    </sheetView>
  </sheetViews>
  <sheetFormatPr defaultColWidth="9.125" defaultRowHeight="30" customHeight="1" x14ac:dyDescent="0.2"/>
  <cols>
    <col min="1" max="1" width="4.375" style="19" hidden="1" customWidth="1"/>
    <col min="2" max="2" width="27.5" style="28" customWidth="1"/>
    <col min="3" max="10" width="6.875" style="28" customWidth="1"/>
    <col min="11" max="11" width="1.375" style="28" customWidth="1"/>
    <col min="12" max="13" width="6.875" style="28" customWidth="1"/>
    <col min="14" max="23" width="9.125" style="28"/>
    <col min="24" max="24" width="10.25" style="28" bestFit="1" customWidth="1"/>
    <col min="25" max="16384" width="9.125" style="28"/>
  </cols>
  <sheetData>
    <row r="1" spans="1:27" ht="24.95" customHeight="1" x14ac:dyDescent="0.2">
      <c r="A1" s="28"/>
      <c r="B1" s="48" t="s">
        <v>15</v>
      </c>
    </row>
    <row r="2" spans="1:27" ht="24.95" customHeight="1" x14ac:dyDescent="0.2">
      <c r="A2" s="146" t="s">
        <v>21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27" ht="24.95" customHeight="1" x14ac:dyDescent="0.2">
      <c r="A3" s="146" t="s">
        <v>59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</row>
    <row r="4" spans="1:27" ht="24.95" customHeight="1" x14ac:dyDescent="0.2">
      <c r="B4" s="147"/>
      <c r="C4" s="147"/>
      <c r="D4" s="147"/>
      <c r="E4" s="147"/>
      <c r="F4" s="147"/>
      <c r="G4" s="147"/>
      <c r="M4" s="29" t="s">
        <v>1</v>
      </c>
    </row>
    <row r="5" spans="1:27" ht="42.75" customHeight="1" x14ac:dyDescent="0.2">
      <c r="A5" s="147" t="s">
        <v>7</v>
      </c>
      <c r="B5" s="142"/>
      <c r="C5" s="145" t="s">
        <v>22</v>
      </c>
      <c r="D5" s="145"/>
      <c r="E5" s="145"/>
      <c r="F5" s="145"/>
      <c r="G5" s="145"/>
      <c r="H5" s="145"/>
      <c r="I5" s="145"/>
      <c r="J5" s="145"/>
      <c r="K5" s="14"/>
      <c r="L5" s="145" t="s">
        <v>39</v>
      </c>
      <c r="M5" s="145"/>
    </row>
    <row r="6" spans="1:27" ht="136.5" customHeight="1" x14ac:dyDescent="0.2">
      <c r="A6" s="147"/>
      <c r="B6" s="143"/>
      <c r="C6" s="45" t="s">
        <v>42</v>
      </c>
      <c r="D6" s="45" t="s">
        <v>40</v>
      </c>
      <c r="E6" s="45" t="s">
        <v>41</v>
      </c>
      <c r="F6" s="45" t="s">
        <v>17</v>
      </c>
      <c r="G6" s="45" t="s">
        <v>46</v>
      </c>
      <c r="H6" s="45" t="s">
        <v>20</v>
      </c>
      <c r="I6" s="45" t="s">
        <v>18</v>
      </c>
      <c r="J6" s="45" t="s">
        <v>19</v>
      </c>
      <c r="K6" s="45"/>
      <c r="L6" s="45" t="s">
        <v>37</v>
      </c>
      <c r="M6" s="45" t="s">
        <v>38</v>
      </c>
    </row>
    <row r="7" spans="1:27" s="27" customFormat="1" ht="35.25" customHeight="1" x14ac:dyDescent="0.2">
      <c r="A7" s="16"/>
      <c r="B7" s="9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27" ht="24.95" customHeight="1" x14ac:dyDescent="0.2">
      <c r="B8" s="20" t="s">
        <v>2</v>
      </c>
      <c r="C8" s="42">
        <v>51.9</v>
      </c>
      <c r="D8" s="42">
        <v>14.5</v>
      </c>
      <c r="E8" s="42">
        <v>6.3</v>
      </c>
      <c r="F8" s="42">
        <v>8.5</v>
      </c>
      <c r="G8" s="42">
        <v>11.9</v>
      </c>
      <c r="H8" s="42">
        <v>4.5999999999999996</v>
      </c>
      <c r="I8" s="42">
        <v>1.7</v>
      </c>
      <c r="J8" s="42">
        <v>0.6</v>
      </c>
      <c r="K8" s="42"/>
      <c r="L8" s="43">
        <v>47.54</v>
      </c>
      <c r="M8" s="43">
        <v>52.46</v>
      </c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spans="1:27" ht="24.95" customHeight="1" x14ac:dyDescent="0.2">
      <c r="B9" s="22" t="s">
        <v>23</v>
      </c>
      <c r="C9" s="23"/>
      <c r="D9" s="23"/>
      <c r="E9" s="23"/>
      <c r="F9" s="23"/>
      <c r="G9" s="23"/>
      <c r="H9" s="23"/>
      <c r="I9" s="23"/>
      <c r="J9" s="23"/>
      <c r="K9" s="23"/>
      <c r="L9" s="30"/>
      <c r="M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7" ht="24.95" customHeight="1" x14ac:dyDescent="0.2">
      <c r="A10" s="19">
        <v>1</v>
      </c>
      <c r="B10" s="24" t="s">
        <v>24</v>
      </c>
      <c r="C10" s="44">
        <v>52.099999999999994</v>
      </c>
      <c r="D10" s="44">
        <v>18.2</v>
      </c>
      <c r="E10" s="44">
        <v>7.4</v>
      </c>
      <c r="F10" s="44">
        <v>9.3000000000000007</v>
      </c>
      <c r="G10" s="44">
        <v>7.3</v>
      </c>
      <c r="H10" s="44">
        <v>5</v>
      </c>
      <c r="I10" s="44">
        <v>0.6</v>
      </c>
      <c r="J10" s="44">
        <v>0.1</v>
      </c>
      <c r="K10" s="44"/>
      <c r="L10" s="30">
        <v>66.209999999999994</v>
      </c>
      <c r="M10" s="30">
        <v>33.79</v>
      </c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spans="1:27" ht="34.5" customHeight="1" x14ac:dyDescent="0.2">
      <c r="A11" s="19">
        <v>2</v>
      </c>
      <c r="B11" s="24" t="s">
        <v>25</v>
      </c>
      <c r="C11" s="44">
        <v>53.600000000000009</v>
      </c>
      <c r="D11" s="44">
        <v>14.9</v>
      </c>
      <c r="E11" s="44">
        <v>6.5</v>
      </c>
      <c r="F11" s="44">
        <v>8.4</v>
      </c>
      <c r="G11" s="44">
        <v>9.8000000000000007</v>
      </c>
      <c r="H11" s="44">
        <v>4.4000000000000004</v>
      </c>
      <c r="I11" s="44">
        <v>1.8</v>
      </c>
      <c r="J11" s="44">
        <v>0.6</v>
      </c>
      <c r="K11" s="44"/>
      <c r="L11" s="30">
        <v>45.33</v>
      </c>
      <c r="M11" s="30">
        <v>54.67</v>
      </c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</row>
    <row r="12" spans="1:27" ht="24.95" customHeight="1" x14ac:dyDescent="0.2">
      <c r="A12" s="19">
        <v>3</v>
      </c>
      <c r="B12" s="24" t="s">
        <v>26</v>
      </c>
      <c r="C12" s="44">
        <v>33.599999999999994</v>
      </c>
      <c r="D12" s="44">
        <v>9.3000000000000007</v>
      </c>
      <c r="E12" s="44">
        <v>2.8</v>
      </c>
      <c r="F12" s="44">
        <v>10.199999999999999</v>
      </c>
      <c r="G12" s="44">
        <v>34.9</v>
      </c>
      <c r="H12" s="44">
        <v>7.7</v>
      </c>
      <c r="I12" s="44">
        <v>0.3</v>
      </c>
      <c r="J12" s="44">
        <v>1.2</v>
      </c>
      <c r="K12" s="44"/>
      <c r="L12" s="30">
        <v>79.34</v>
      </c>
      <c r="M12" s="30">
        <v>20.66</v>
      </c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</row>
    <row r="13" spans="1:27" ht="24.95" customHeight="1" x14ac:dyDescent="0.2">
      <c r="B13" s="24"/>
      <c r="C13" s="44"/>
      <c r="D13" s="44"/>
      <c r="E13" s="44"/>
      <c r="F13" s="44"/>
      <c r="G13" s="44"/>
      <c r="H13" s="44"/>
      <c r="I13" s="44"/>
      <c r="J13" s="44"/>
      <c r="K13" s="44"/>
      <c r="L13" s="30"/>
      <c r="M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7" ht="24.95" customHeight="1" x14ac:dyDescent="0.2">
      <c r="B14" s="22" t="s">
        <v>8</v>
      </c>
      <c r="C14" s="23"/>
      <c r="D14" s="23"/>
      <c r="E14" s="23"/>
      <c r="F14" s="23"/>
      <c r="G14" s="23"/>
      <c r="H14" s="23"/>
      <c r="I14" s="23"/>
      <c r="J14" s="23"/>
      <c r="K14" s="23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7" ht="24.95" customHeight="1" x14ac:dyDescent="0.2">
      <c r="A15" s="19">
        <v>41</v>
      </c>
      <c r="B15" s="24" t="s">
        <v>51</v>
      </c>
      <c r="C15" s="23">
        <f>100-SUM(D15:J15)</f>
        <v>49</v>
      </c>
      <c r="D15" s="23">
        <v>13.6</v>
      </c>
      <c r="E15" s="23">
        <v>4.2</v>
      </c>
      <c r="F15" s="23">
        <v>8.3000000000000007</v>
      </c>
      <c r="G15" s="23">
        <v>18.5</v>
      </c>
      <c r="H15" s="23">
        <v>4.3</v>
      </c>
      <c r="I15" s="23">
        <v>1.5</v>
      </c>
      <c r="J15" s="23">
        <v>0.6</v>
      </c>
      <c r="K15" s="23"/>
      <c r="L15" s="30">
        <v>40.39</v>
      </c>
      <c r="M15" s="30">
        <v>59.61</v>
      </c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spans="1:27" ht="44.25" customHeight="1" x14ac:dyDescent="0.2">
      <c r="A16" s="19">
        <v>42</v>
      </c>
      <c r="B16" s="24" t="s">
        <v>52</v>
      </c>
      <c r="C16" s="23">
        <f t="shared" ref="C16:C17" si="0">100-SUM(D16:J16)</f>
        <v>53.6</v>
      </c>
      <c r="D16" s="30">
        <v>16.100000000000001</v>
      </c>
      <c r="E16" s="30">
        <v>9.1</v>
      </c>
      <c r="F16" s="30">
        <v>8.5</v>
      </c>
      <c r="G16" s="30">
        <v>5.8</v>
      </c>
      <c r="H16" s="30">
        <v>4.3</v>
      </c>
      <c r="I16" s="30">
        <v>2</v>
      </c>
      <c r="J16" s="30">
        <v>0.6</v>
      </c>
      <c r="K16" s="30"/>
      <c r="L16" s="30">
        <v>50.92</v>
      </c>
      <c r="M16" s="30">
        <v>49.08</v>
      </c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 spans="1:27" ht="39.75" customHeight="1" x14ac:dyDescent="0.2">
      <c r="A17" s="19">
        <v>43</v>
      </c>
      <c r="B17" s="24" t="s">
        <v>53</v>
      </c>
      <c r="C17" s="23">
        <f t="shared" si="0"/>
        <v>55.4</v>
      </c>
      <c r="D17" s="30">
        <v>13.1</v>
      </c>
      <c r="E17" s="30">
        <v>4.7</v>
      </c>
      <c r="F17" s="30">
        <v>9.1999999999999993</v>
      </c>
      <c r="G17" s="30">
        <v>9.6</v>
      </c>
      <c r="H17" s="30">
        <v>6.1</v>
      </c>
      <c r="I17" s="30">
        <v>1.4</v>
      </c>
      <c r="J17" s="30">
        <v>0.5</v>
      </c>
      <c r="K17" s="30"/>
      <c r="L17" s="30">
        <v>59</v>
      </c>
      <c r="M17" s="30">
        <v>41</v>
      </c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 spans="1:27" ht="30" customHeight="1" x14ac:dyDescent="0.2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spans="1:27" ht="30" customHeight="1" x14ac:dyDescent="0.2"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27" ht="30" customHeight="1" x14ac:dyDescent="0.2"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27" ht="30" customHeight="1" x14ac:dyDescent="0.2"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</row>
    <row r="22" spans="1:27" ht="30" customHeight="1" x14ac:dyDescent="0.2"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27" ht="30" customHeight="1" x14ac:dyDescent="0.2"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</row>
    <row r="24" spans="1:27" ht="30" customHeight="1" x14ac:dyDescent="0.2"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spans="1:27" ht="30" customHeight="1" x14ac:dyDescent="0.2"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pans="1:27" ht="30" customHeight="1" x14ac:dyDescent="0.2"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27" ht="30" customHeight="1" x14ac:dyDescent="0.2"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</row>
  </sheetData>
  <mergeCells count="7">
    <mergeCell ref="B4:G4"/>
    <mergeCell ref="C5:J5"/>
    <mergeCell ref="A2:M2"/>
    <mergeCell ref="L5:M5"/>
    <mergeCell ref="A5:A6"/>
    <mergeCell ref="B5:B6"/>
    <mergeCell ref="A3:M3"/>
  </mergeCells>
  <printOptions horizontalCentered="1"/>
  <pageMargins left="0.39370078740157483" right="0.19685039370078741" top="0.78740157480314965" bottom="0.27559055118110237" header="0.31496062992125984" footer="0.15748031496062992"/>
  <pageSetup paperSize="9" scale="9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9"/>
  <sheetViews>
    <sheetView topLeftCell="A3" zoomScaleNormal="100" workbookViewId="0">
      <selection activeCell="B24" sqref="B24"/>
    </sheetView>
  </sheetViews>
  <sheetFormatPr defaultRowHeight="15" x14ac:dyDescent="0.25"/>
  <cols>
    <col min="1" max="1" width="33.125" style="68" customWidth="1"/>
    <col min="2" max="9" width="7.125" style="54" customWidth="1"/>
    <col min="10" max="256" width="9.125" style="54"/>
    <col min="257" max="257" width="38.625" style="54" customWidth="1"/>
    <col min="258" max="265" width="8.25" style="54" customWidth="1"/>
    <col min="266" max="512" width="9.125" style="54"/>
    <col min="513" max="513" width="38.625" style="54" customWidth="1"/>
    <col min="514" max="521" width="8.25" style="54" customWidth="1"/>
    <col min="522" max="768" width="9.125" style="54"/>
    <col min="769" max="769" width="38.625" style="54" customWidth="1"/>
    <col min="770" max="777" width="8.25" style="54" customWidth="1"/>
    <col min="778" max="1024" width="9.125" style="54"/>
    <col min="1025" max="1025" width="38.625" style="54" customWidth="1"/>
    <col min="1026" max="1033" width="8.25" style="54" customWidth="1"/>
    <col min="1034" max="1280" width="9.125" style="54"/>
    <col min="1281" max="1281" width="38.625" style="54" customWidth="1"/>
    <col min="1282" max="1289" width="8.25" style="54" customWidth="1"/>
    <col min="1290" max="1536" width="9.125" style="54"/>
    <col min="1537" max="1537" width="38.625" style="54" customWidth="1"/>
    <col min="1538" max="1545" width="8.25" style="54" customWidth="1"/>
    <col min="1546" max="1792" width="9.125" style="54"/>
    <col min="1793" max="1793" width="38.625" style="54" customWidth="1"/>
    <col min="1794" max="1801" width="8.25" style="54" customWidth="1"/>
    <col min="1802" max="2048" width="9.125" style="54"/>
    <col min="2049" max="2049" width="38.625" style="54" customWidth="1"/>
    <col min="2050" max="2057" width="8.25" style="54" customWidth="1"/>
    <col min="2058" max="2304" width="9.125" style="54"/>
    <col min="2305" max="2305" width="38.625" style="54" customWidth="1"/>
    <col min="2306" max="2313" width="8.25" style="54" customWidth="1"/>
    <col min="2314" max="2560" width="9.125" style="54"/>
    <col min="2561" max="2561" width="38.625" style="54" customWidth="1"/>
    <col min="2562" max="2569" width="8.25" style="54" customWidth="1"/>
    <col min="2570" max="2816" width="9.125" style="54"/>
    <col min="2817" max="2817" width="38.625" style="54" customWidth="1"/>
    <col min="2818" max="2825" width="8.25" style="54" customWidth="1"/>
    <col min="2826" max="3072" width="9.125" style="54"/>
    <col min="3073" max="3073" width="38.625" style="54" customWidth="1"/>
    <col min="3074" max="3081" width="8.25" style="54" customWidth="1"/>
    <col min="3082" max="3328" width="9.125" style="54"/>
    <col min="3329" max="3329" width="38.625" style="54" customWidth="1"/>
    <col min="3330" max="3337" width="8.25" style="54" customWidth="1"/>
    <col min="3338" max="3584" width="9.125" style="54"/>
    <col min="3585" max="3585" width="38.625" style="54" customWidth="1"/>
    <col min="3586" max="3593" width="8.25" style="54" customWidth="1"/>
    <col min="3594" max="3840" width="9.125" style="54"/>
    <col min="3841" max="3841" width="38.625" style="54" customWidth="1"/>
    <col min="3842" max="3849" width="8.25" style="54" customWidth="1"/>
    <col min="3850" max="4096" width="9.125" style="54"/>
    <col min="4097" max="4097" width="38.625" style="54" customWidth="1"/>
    <col min="4098" max="4105" width="8.25" style="54" customWidth="1"/>
    <col min="4106" max="4352" width="9.125" style="54"/>
    <col min="4353" max="4353" width="38.625" style="54" customWidth="1"/>
    <col min="4354" max="4361" width="8.25" style="54" customWidth="1"/>
    <col min="4362" max="4608" width="9.125" style="54"/>
    <col min="4609" max="4609" width="38.625" style="54" customWidth="1"/>
    <col min="4610" max="4617" width="8.25" style="54" customWidth="1"/>
    <col min="4618" max="4864" width="9.125" style="54"/>
    <col min="4865" max="4865" width="38.625" style="54" customWidth="1"/>
    <col min="4866" max="4873" width="8.25" style="54" customWidth="1"/>
    <col min="4874" max="5120" width="9.125" style="54"/>
    <col min="5121" max="5121" width="38.625" style="54" customWidth="1"/>
    <col min="5122" max="5129" width="8.25" style="54" customWidth="1"/>
    <col min="5130" max="5376" width="9.125" style="54"/>
    <col min="5377" max="5377" width="38.625" style="54" customWidth="1"/>
    <col min="5378" max="5385" width="8.25" style="54" customWidth="1"/>
    <col min="5386" max="5632" width="9.125" style="54"/>
    <col min="5633" max="5633" width="38.625" style="54" customWidth="1"/>
    <col min="5634" max="5641" width="8.25" style="54" customWidth="1"/>
    <col min="5642" max="5888" width="9.125" style="54"/>
    <col min="5889" max="5889" width="38.625" style="54" customWidth="1"/>
    <col min="5890" max="5897" width="8.25" style="54" customWidth="1"/>
    <col min="5898" max="6144" width="9.125" style="54"/>
    <col min="6145" max="6145" width="38.625" style="54" customWidth="1"/>
    <col min="6146" max="6153" width="8.25" style="54" customWidth="1"/>
    <col min="6154" max="6400" width="9.125" style="54"/>
    <col min="6401" max="6401" width="38.625" style="54" customWidth="1"/>
    <col min="6402" max="6409" width="8.25" style="54" customWidth="1"/>
    <col min="6410" max="6656" width="9.125" style="54"/>
    <col min="6657" max="6657" width="38.625" style="54" customWidth="1"/>
    <col min="6658" max="6665" width="8.25" style="54" customWidth="1"/>
    <col min="6666" max="6912" width="9.125" style="54"/>
    <col min="6913" max="6913" width="38.625" style="54" customWidth="1"/>
    <col min="6914" max="6921" width="8.25" style="54" customWidth="1"/>
    <col min="6922" max="7168" width="9.125" style="54"/>
    <col min="7169" max="7169" width="38.625" style="54" customWidth="1"/>
    <col min="7170" max="7177" width="8.25" style="54" customWidth="1"/>
    <col min="7178" max="7424" width="9.125" style="54"/>
    <col min="7425" max="7425" width="38.625" style="54" customWidth="1"/>
    <col min="7426" max="7433" width="8.25" style="54" customWidth="1"/>
    <col min="7434" max="7680" width="9.125" style="54"/>
    <col min="7681" max="7681" width="38.625" style="54" customWidth="1"/>
    <col min="7682" max="7689" width="8.25" style="54" customWidth="1"/>
    <col min="7690" max="7936" width="9.125" style="54"/>
    <col min="7937" max="7937" width="38.625" style="54" customWidth="1"/>
    <col min="7938" max="7945" width="8.25" style="54" customWidth="1"/>
    <col min="7946" max="8192" width="9.125" style="54"/>
    <col min="8193" max="8193" width="38.625" style="54" customWidth="1"/>
    <col min="8194" max="8201" width="8.25" style="54" customWidth="1"/>
    <col min="8202" max="8448" width="9.125" style="54"/>
    <col min="8449" max="8449" width="38.625" style="54" customWidth="1"/>
    <col min="8450" max="8457" width="8.25" style="54" customWidth="1"/>
    <col min="8458" max="8704" width="9.125" style="54"/>
    <col min="8705" max="8705" width="38.625" style="54" customWidth="1"/>
    <col min="8706" max="8713" width="8.25" style="54" customWidth="1"/>
    <col min="8714" max="8960" width="9.125" style="54"/>
    <col min="8961" max="8961" width="38.625" style="54" customWidth="1"/>
    <col min="8962" max="8969" width="8.25" style="54" customWidth="1"/>
    <col min="8970" max="9216" width="9.125" style="54"/>
    <col min="9217" max="9217" width="38.625" style="54" customWidth="1"/>
    <col min="9218" max="9225" width="8.25" style="54" customWidth="1"/>
    <col min="9226" max="9472" width="9.125" style="54"/>
    <col min="9473" max="9473" width="38.625" style="54" customWidth="1"/>
    <col min="9474" max="9481" width="8.25" style="54" customWidth="1"/>
    <col min="9482" max="9728" width="9.125" style="54"/>
    <col min="9729" max="9729" width="38.625" style="54" customWidth="1"/>
    <col min="9730" max="9737" width="8.25" style="54" customWidth="1"/>
    <col min="9738" max="9984" width="9.125" style="54"/>
    <col min="9985" max="9985" width="38.625" style="54" customWidth="1"/>
    <col min="9986" max="9993" width="8.25" style="54" customWidth="1"/>
    <col min="9994" max="10240" width="9.125" style="54"/>
    <col min="10241" max="10241" width="38.625" style="54" customWidth="1"/>
    <col min="10242" max="10249" width="8.25" style="54" customWidth="1"/>
    <col min="10250" max="10496" width="9.125" style="54"/>
    <col min="10497" max="10497" width="38.625" style="54" customWidth="1"/>
    <col min="10498" max="10505" width="8.25" style="54" customWidth="1"/>
    <col min="10506" max="10752" width="9.125" style="54"/>
    <col min="10753" max="10753" width="38.625" style="54" customWidth="1"/>
    <col min="10754" max="10761" width="8.25" style="54" customWidth="1"/>
    <col min="10762" max="11008" width="9.125" style="54"/>
    <col min="11009" max="11009" width="38.625" style="54" customWidth="1"/>
    <col min="11010" max="11017" width="8.25" style="54" customWidth="1"/>
    <col min="11018" max="11264" width="9.125" style="54"/>
    <col min="11265" max="11265" width="38.625" style="54" customWidth="1"/>
    <col min="11266" max="11273" width="8.25" style="54" customWidth="1"/>
    <col min="11274" max="11520" width="9.125" style="54"/>
    <col min="11521" max="11521" width="38.625" style="54" customWidth="1"/>
    <col min="11522" max="11529" width="8.25" style="54" customWidth="1"/>
    <col min="11530" max="11776" width="9.125" style="54"/>
    <col min="11777" max="11777" width="38.625" style="54" customWidth="1"/>
    <col min="11778" max="11785" width="8.25" style="54" customWidth="1"/>
    <col min="11786" max="12032" width="9.125" style="54"/>
    <col min="12033" max="12033" width="38.625" style="54" customWidth="1"/>
    <col min="12034" max="12041" width="8.25" style="54" customWidth="1"/>
    <col min="12042" max="12288" width="9.125" style="54"/>
    <col min="12289" max="12289" width="38.625" style="54" customWidth="1"/>
    <col min="12290" max="12297" width="8.25" style="54" customWidth="1"/>
    <col min="12298" max="12544" width="9.125" style="54"/>
    <col min="12545" max="12545" width="38.625" style="54" customWidth="1"/>
    <col min="12546" max="12553" width="8.25" style="54" customWidth="1"/>
    <col min="12554" max="12800" width="9.125" style="54"/>
    <col min="12801" max="12801" width="38.625" style="54" customWidth="1"/>
    <col min="12802" max="12809" width="8.25" style="54" customWidth="1"/>
    <col min="12810" max="13056" width="9.125" style="54"/>
    <col min="13057" max="13057" width="38.625" style="54" customWidth="1"/>
    <col min="13058" max="13065" width="8.25" style="54" customWidth="1"/>
    <col min="13066" max="13312" width="9.125" style="54"/>
    <col min="13313" max="13313" width="38.625" style="54" customWidth="1"/>
    <col min="13314" max="13321" width="8.25" style="54" customWidth="1"/>
    <col min="13322" max="13568" width="9.125" style="54"/>
    <col min="13569" max="13569" width="38.625" style="54" customWidth="1"/>
    <col min="13570" max="13577" width="8.25" style="54" customWidth="1"/>
    <col min="13578" max="13824" width="9.125" style="54"/>
    <col min="13825" max="13825" width="38.625" style="54" customWidth="1"/>
    <col min="13826" max="13833" width="8.25" style="54" customWidth="1"/>
    <col min="13834" max="14080" width="9.125" style="54"/>
    <col min="14081" max="14081" width="38.625" style="54" customWidth="1"/>
    <col min="14082" max="14089" width="8.25" style="54" customWidth="1"/>
    <col min="14090" max="14336" width="9.125" style="54"/>
    <col min="14337" max="14337" width="38.625" style="54" customWidth="1"/>
    <col min="14338" max="14345" width="8.25" style="54" customWidth="1"/>
    <col min="14346" max="14592" width="9.125" style="54"/>
    <col min="14593" max="14593" width="38.625" style="54" customWidth="1"/>
    <col min="14594" max="14601" width="8.25" style="54" customWidth="1"/>
    <col min="14602" max="14848" width="9.125" style="54"/>
    <col min="14849" max="14849" width="38.625" style="54" customWidth="1"/>
    <col min="14850" max="14857" width="8.25" style="54" customWidth="1"/>
    <col min="14858" max="15104" width="9.125" style="54"/>
    <col min="15105" max="15105" width="38.625" style="54" customWidth="1"/>
    <col min="15106" max="15113" width="8.25" style="54" customWidth="1"/>
    <col min="15114" max="15360" width="9.125" style="54"/>
    <col min="15361" max="15361" width="38.625" style="54" customWidth="1"/>
    <col min="15362" max="15369" width="8.25" style="54" customWidth="1"/>
    <col min="15370" max="15616" width="9.125" style="54"/>
    <col min="15617" max="15617" width="38.625" style="54" customWidth="1"/>
    <col min="15618" max="15625" width="8.25" style="54" customWidth="1"/>
    <col min="15626" max="15872" width="9.125" style="54"/>
    <col min="15873" max="15873" width="38.625" style="54" customWidth="1"/>
    <col min="15874" max="15881" width="8.25" style="54" customWidth="1"/>
    <col min="15882" max="16128" width="9.125" style="54"/>
    <col min="16129" max="16129" width="38.625" style="54" customWidth="1"/>
    <col min="16130" max="16137" width="8.25" style="54" customWidth="1"/>
    <col min="16138" max="16384" width="9.125" style="54"/>
  </cols>
  <sheetData>
    <row r="1" spans="1:10" ht="16.5" customHeight="1" x14ac:dyDescent="0.25">
      <c r="A1" s="53" t="s">
        <v>70</v>
      </c>
    </row>
    <row r="2" spans="1:10" ht="46.5" customHeight="1" x14ac:dyDescent="0.25">
      <c r="A2" s="115" t="s">
        <v>71</v>
      </c>
      <c r="B2" s="115"/>
      <c r="C2" s="115"/>
      <c r="D2" s="115"/>
      <c r="E2" s="115"/>
      <c r="F2" s="115"/>
      <c r="G2" s="115"/>
      <c r="H2" s="115"/>
      <c r="I2" s="115"/>
    </row>
    <row r="3" spans="1:10" ht="20.25" customHeight="1" x14ac:dyDescent="0.3">
      <c r="A3" s="116" t="s">
        <v>59</v>
      </c>
      <c r="B3" s="116"/>
      <c r="C3" s="116"/>
      <c r="D3" s="116"/>
      <c r="E3" s="116"/>
      <c r="F3" s="116"/>
      <c r="G3" s="116"/>
      <c r="H3" s="116"/>
      <c r="I3" s="116"/>
    </row>
    <row r="4" spans="1:10" ht="16.5" customHeight="1" x14ac:dyDescent="0.25">
      <c r="A4" s="117" t="s">
        <v>1</v>
      </c>
      <c r="B4" s="117"/>
      <c r="C4" s="117"/>
      <c r="D4" s="117"/>
      <c r="E4" s="117"/>
      <c r="F4" s="117"/>
      <c r="G4" s="117"/>
      <c r="H4" s="117"/>
      <c r="I4" s="117"/>
    </row>
    <row r="5" spans="1:10" ht="30" customHeight="1" x14ac:dyDescent="0.25">
      <c r="A5" s="118" t="s">
        <v>72</v>
      </c>
      <c r="B5" s="119" t="s">
        <v>73</v>
      </c>
      <c r="C5" s="120"/>
      <c r="D5" s="120"/>
      <c r="E5" s="121"/>
      <c r="F5" s="119" t="s">
        <v>62</v>
      </c>
      <c r="G5" s="120"/>
      <c r="H5" s="120"/>
      <c r="I5" s="121"/>
    </row>
    <row r="6" spans="1:10" ht="15" customHeight="1" x14ac:dyDescent="0.25">
      <c r="A6" s="118"/>
      <c r="B6" s="113" t="s">
        <v>74</v>
      </c>
      <c r="C6" s="113" t="s">
        <v>75</v>
      </c>
      <c r="D6" s="113" t="s">
        <v>5</v>
      </c>
      <c r="E6" s="113" t="s">
        <v>76</v>
      </c>
      <c r="F6" s="113" t="s">
        <v>74</v>
      </c>
      <c r="G6" s="113" t="s">
        <v>75</v>
      </c>
      <c r="H6" s="113" t="s">
        <v>5</v>
      </c>
      <c r="I6" s="113" t="s">
        <v>76</v>
      </c>
    </row>
    <row r="7" spans="1:10" ht="20.25" customHeight="1" x14ac:dyDescent="0.25">
      <c r="A7" s="118"/>
      <c r="B7" s="114"/>
      <c r="C7" s="114"/>
      <c r="D7" s="114"/>
      <c r="E7" s="114"/>
      <c r="F7" s="114"/>
      <c r="G7" s="114"/>
      <c r="H7" s="114"/>
      <c r="I7" s="114"/>
    </row>
    <row r="8" spans="1:10" ht="18" customHeight="1" x14ac:dyDescent="0.25">
      <c r="A8" s="55" t="s">
        <v>77</v>
      </c>
      <c r="B8" s="56">
        <v>1</v>
      </c>
      <c r="C8" s="56">
        <v>2</v>
      </c>
      <c r="D8" s="56">
        <v>3</v>
      </c>
      <c r="E8" s="56" t="s">
        <v>78</v>
      </c>
      <c r="F8" s="56">
        <v>5</v>
      </c>
      <c r="G8" s="56">
        <v>6</v>
      </c>
      <c r="H8" s="56">
        <v>7</v>
      </c>
      <c r="I8" s="56" t="s">
        <v>79</v>
      </c>
    </row>
    <row r="9" spans="1:10" ht="18.75" customHeight="1" x14ac:dyDescent="0.25">
      <c r="A9" s="57" t="s">
        <v>80</v>
      </c>
      <c r="B9" s="58">
        <v>36</v>
      </c>
      <c r="C9" s="58">
        <v>34</v>
      </c>
      <c r="D9" s="58">
        <v>30</v>
      </c>
      <c r="E9" s="58">
        <f>+B9-D9</f>
        <v>6</v>
      </c>
      <c r="F9" s="58">
        <v>45.9</v>
      </c>
      <c r="G9" s="58">
        <v>36.6</v>
      </c>
      <c r="H9" s="58">
        <v>17.5</v>
      </c>
      <c r="I9" s="58">
        <f>+F9-H9</f>
        <v>28.4</v>
      </c>
      <c r="J9" s="59"/>
    </row>
    <row r="10" spans="1:10" ht="17.25" customHeight="1" x14ac:dyDescent="0.25">
      <c r="A10" s="60" t="s">
        <v>81</v>
      </c>
      <c r="B10" s="61"/>
      <c r="C10" s="61"/>
      <c r="D10" s="61"/>
      <c r="E10" s="61"/>
      <c r="F10" s="61"/>
      <c r="G10" s="61"/>
      <c r="H10" s="61"/>
      <c r="I10" s="61"/>
    </row>
    <row r="11" spans="1:10" ht="18.75" customHeight="1" x14ac:dyDescent="0.25">
      <c r="A11" s="62" t="s">
        <v>82</v>
      </c>
      <c r="B11" s="63">
        <v>32</v>
      </c>
      <c r="C11" s="63">
        <v>37.700000000000003</v>
      </c>
      <c r="D11" s="63">
        <v>30.3</v>
      </c>
      <c r="E11" s="63">
        <f>+B11-D11</f>
        <v>1.6999999999999993</v>
      </c>
      <c r="F11" s="63">
        <v>47.8</v>
      </c>
      <c r="G11" s="63">
        <v>36.6</v>
      </c>
      <c r="H11" s="63">
        <v>15.6</v>
      </c>
      <c r="I11" s="63">
        <f>+F11-H11</f>
        <v>32.199999999999996</v>
      </c>
    </row>
    <row r="12" spans="1:10" ht="18.75" customHeight="1" x14ac:dyDescent="0.25">
      <c r="A12" s="62" t="s">
        <v>83</v>
      </c>
      <c r="B12" s="63">
        <v>34.1</v>
      </c>
      <c r="C12" s="63">
        <v>35.300000000000004</v>
      </c>
      <c r="D12" s="63">
        <v>30.6</v>
      </c>
      <c r="E12" s="63">
        <f t="shared" ref="E12:E38" si="0">+B12-D12</f>
        <v>3.5</v>
      </c>
      <c r="F12" s="63">
        <v>44.4</v>
      </c>
      <c r="G12" s="63">
        <v>37.400000000000006</v>
      </c>
      <c r="H12" s="63">
        <v>18.2</v>
      </c>
      <c r="I12" s="63">
        <f t="shared" ref="I12:I38" si="1">+F12-H12</f>
        <v>26.2</v>
      </c>
    </row>
    <row r="13" spans="1:10" ht="18.75" customHeight="1" x14ac:dyDescent="0.25">
      <c r="A13" s="62" t="s">
        <v>84</v>
      </c>
      <c r="B13" s="63">
        <v>41.5</v>
      </c>
      <c r="C13" s="63">
        <v>30.2</v>
      </c>
      <c r="D13" s="63">
        <v>28.3</v>
      </c>
      <c r="E13" s="63">
        <f t="shared" si="0"/>
        <v>13.2</v>
      </c>
      <c r="F13" s="63">
        <v>49.4</v>
      </c>
      <c r="G13" s="63">
        <v>34.299999999999997</v>
      </c>
      <c r="H13" s="63">
        <v>16.3</v>
      </c>
      <c r="I13" s="63">
        <f t="shared" si="1"/>
        <v>33.099999999999994</v>
      </c>
    </row>
    <row r="14" spans="1:10" ht="18.75" customHeight="1" x14ac:dyDescent="0.25">
      <c r="A14" s="60" t="s">
        <v>85</v>
      </c>
      <c r="B14" s="64">
        <v>36</v>
      </c>
      <c r="C14" s="64">
        <v>34</v>
      </c>
      <c r="D14" s="64">
        <v>30</v>
      </c>
      <c r="E14" s="64">
        <f t="shared" si="0"/>
        <v>6</v>
      </c>
      <c r="F14" s="64">
        <v>45.9</v>
      </c>
      <c r="G14" s="64">
        <v>36.6</v>
      </c>
      <c r="H14" s="64">
        <v>17.5</v>
      </c>
      <c r="I14" s="64">
        <f t="shared" si="1"/>
        <v>28.4</v>
      </c>
    </row>
    <row r="15" spans="1:10" ht="18.75" customHeight="1" x14ac:dyDescent="0.25">
      <c r="A15" s="65" t="s">
        <v>86</v>
      </c>
      <c r="B15" s="63">
        <v>40.299999999999997</v>
      </c>
      <c r="C15" s="63">
        <v>29.400000000000002</v>
      </c>
      <c r="D15" s="63">
        <v>30.3</v>
      </c>
      <c r="E15" s="63">
        <f t="shared" si="0"/>
        <v>9.9999999999999964</v>
      </c>
      <c r="F15" s="63">
        <v>47.4</v>
      </c>
      <c r="G15" s="63">
        <v>33.1</v>
      </c>
      <c r="H15" s="63">
        <v>19.5</v>
      </c>
      <c r="I15" s="63">
        <f t="shared" si="1"/>
        <v>27.9</v>
      </c>
    </row>
    <row r="16" spans="1:10" ht="18.75" customHeight="1" x14ac:dyDescent="0.25">
      <c r="A16" s="65" t="s">
        <v>87</v>
      </c>
      <c r="B16" s="63">
        <v>24.8</v>
      </c>
      <c r="C16" s="63">
        <v>37.6</v>
      </c>
      <c r="D16" s="63">
        <v>37.6</v>
      </c>
      <c r="E16" s="63">
        <f t="shared" si="0"/>
        <v>-12.8</v>
      </c>
      <c r="F16" s="63">
        <v>33.799999999999997</v>
      </c>
      <c r="G16" s="63">
        <v>45.1</v>
      </c>
      <c r="H16" s="63">
        <v>21.1</v>
      </c>
      <c r="I16" s="63">
        <f t="shared" si="1"/>
        <v>12.699999999999996</v>
      </c>
    </row>
    <row r="17" spans="1:9" ht="18.75" customHeight="1" x14ac:dyDescent="0.25">
      <c r="A17" s="65" t="s">
        <v>88</v>
      </c>
      <c r="B17" s="63">
        <v>44.4</v>
      </c>
      <c r="C17" s="63">
        <v>33.400000000000006</v>
      </c>
      <c r="D17" s="63">
        <v>22.2</v>
      </c>
      <c r="E17" s="63">
        <f t="shared" si="0"/>
        <v>22.2</v>
      </c>
      <c r="F17" s="63">
        <v>44.4</v>
      </c>
      <c r="G17" s="63">
        <v>38.900000000000006</v>
      </c>
      <c r="H17" s="63">
        <v>16.7</v>
      </c>
      <c r="I17" s="63">
        <f t="shared" si="1"/>
        <v>27.7</v>
      </c>
    </row>
    <row r="18" spans="1:9" ht="16.5" customHeight="1" x14ac:dyDescent="0.25">
      <c r="A18" s="65" t="s">
        <v>89</v>
      </c>
      <c r="B18" s="63">
        <v>24.5</v>
      </c>
      <c r="C18" s="63">
        <v>40</v>
      </c>
      <c r="D18" s="63">
        <v>35.5</v>
      </c>
      <c r="E18" s="63">
        <f t="shared" si="0"/>
        <v>-11</v>
      </c>
      <c r="F18" s="63">
        <v>32.799999999999997</v>
      </c>
      <c r="G18" s="63">
        <v>48.5</v>
      </c>
      <c r="H18" s="63">
        <v>18.7</v>
      </c>
      <c r="I18" s="63">
        <f t="shared" si="1"/>
        <v>14.099999999999998</v>
      </c>
    </row>
    <row r="19" spans="1:9" ht="18.75" customHeight="1" x14ac:dyDescent="0.25">
      <c r="A19" s="65" t="s">
        <v>90</v>
      </c>
      <c r="B19" s="63">
        <v>32.700000000000003</v>
      </c>
      <c r="C19" s="63">
        <v>32.099999999999994</v>
      </c>
      <c r="D19" s="63">
        <v>35.200000000000003</v>
      </c>
      <c r="E19" s="63">
        <f t="shared" si="0"/>
        <v>-2.5</v>
      </c>
      <c r="F19" s="63">
        <v>41.8</v>
      </c>
      <c r="G19" s="63">
        <v>33.200000000000003</v>
      </c>
      <c r="H19" s="63">
        <v>25</v>
      </c>
      <c r="I19" s="63">
        <f t="shared" si="1"/>
        <v>16.799999999999997</v>
      </c>
    </row>
    <row r="20" spans="1:9" ht="16.5" customHeight="1" x14ac:dyDescent="0.25">
      <c r="A20" s="65" t="s">
        <v>91</v>
      </c>
      <c r="B20" s="63">
        <v>29.5</v>
      </c>
      <c r="C20" s="63">
        <v>33.299999999999997</v>
      </c>
      <c r="D20" s="63">
        <v>37.200000000000003</v>
      </c>
      <c r="E20" s="63">
        <f t="shared" si="0"/>
        <v>-7.7000000000000028</v>
      </c>
      <c r="F20" s="63">
        <v>46.8</v>
      </c>
      <c r="G20" s="63">
        <v>34.6</v>
      </c>
      <c r="H20" s="63">
        <v>18.600000000000001</v>
      </c>
      <c r="I20" s="63">
        <f t="shared" si="1"/>
        <v>28.199999999999996</v>
      </c>
    </row>
    <row r="21" spans="1:9" ht="32.25" customHeight="1" x14ac:dyDescent="0.25">
      <c r="A21" s="65" t="s">
        <v>92</v>
      </c>
      <c r="B21" s="63">
        <v>32.200000000000003</v>
      </c>
      <c r="C21" s="63">
        <v>35.599999999999994</v>
      </c>
      <c r="D21" s="63">
        <v>32.200000000000003</v>
      </c>
      <c r="E21" s="63">
        <f t="shared" si="0"/>
        <v>0</v>
      </c>
      <c r="F21" s="63">
        <v>40.6</v>
      </c>
      <c r="G21" s="63">
        <v>41.3</v>
      </c>
      <c r="H21" s="63">
        <v>18.100000000000001</v>
      </c>
      <c r="I21" s="63">
        <f t="shared" si="1"/>
        <v>22.5</v>
      </c>
    </row>
    <row r="22" spans="1:9" ht="18.75" customHeight="1" x14ac:dyDescent="0.25">
      <c r="A22" s="65" t="s">
        <v>93</v>
      </c>
      <c r="B22" s="63">
        <v>37.200000000000003</v>
      </c>
      <c r="C22" s="63">
        <v>33.4</v>
      </c>
      <c r="D22" s="63">
        <v>29.4</v>
      </c>
      <c r="E22" s="63">
        <f t="shared" si="0"/>
        <v>7.8000000000000043</v>
      </c>
      <c r="F22" s="63">
        <v>44.6</v>
      </c>
      <c r="G22" s="63">
        <v>39.4</v>
      </c>
      <c r="H22" s="63">
        <v>16</v>
      </c>
      <c r="I22" s="63">
        <f t="shared" si="1"/>
        <v>28.6</v>
      </c>
    </row>
    <row r="23" spans="1:9" ht="18.75" customHeight="1" x14ac:dyDescent="0.25">
      <c r="A23" s="65" t="s">
        <v>94</v>
      </c>
      <c r="B23" s="63">
        <v>26.6</v>
      </c>
      <c r="C23" s="63">
        <v>42.400000000000006</v>
      </c>
      <c r="D23" s="63">
        <v>31</v>
      </c>
      <c r="E23" s="63">
        <f t="shared" si="0"/>
        <v>-4.3999999999999986</v>
      </c>
      <c r="F23" s="63">
        <v>39.1</v>
      </c>
      <c r="G23" s="63">
        <v>46.2</v>
      </c>
      <c r="H23" s="63">
        <v>14.7</v>
      </c>
      <c r="I23" s="63">
        <f t="shared" si="1"/>
        <v>24.400000000000002</v>
      </c>
    </row>
    <row r="24" spans="1:9" ht="18.75" customHeight="1" x14ac:dyDescent="0.25">
      <c r="A24" s="65" t="s">
        <v>95</v>
      </c>
      <c r="B24" s="63">
        <v>33.299999999999997</v>
      </c>
      <c r="C24" s="63">
        <v>33.400000000000006</v>
      </c>
      <c r="D24" s="63">
        <v>33.299999999999997</v>
      </c>
      <c r="E24" s="63">
        <f t="shared" si="0"/>
        <v>0</v>
      </c>
      <c r="F24" s="63">
        <v>58.3</v>
      </c>
      <c r="G24" s="63">
        <v>33.400000000000006</v>
      </c>
      <c r="H24" s="63">
        <v>8.3000000000000007</v>
      </c>
      <c r="I24" s="63">
        <f t="shared" si="1"/>
        <v>50</v>
      </c>
    </row>
    <row r="25" spans="1:9" ht="18.75" customHeight="1" x14ac:dyDescent="0.25">
      <c r="A25" s="65" t="s">
        <v>96</v>
      </c>
      <c r="B25" s="63">
        <v>36.299999999999997</v>
      </c>
      <c r="C25" s="63">
        <v>38.200000000000003</v>
      </c>
      <c r="D25" s="63">
        <v>25.5</v>
      </c>
      <c r="E25" s="63">
        <f t="shared" si="0"/>
        <v>10.799999999999997</v>
      </c>
      <c r="F25" s="63">
        <v>51</v>
      </c>
      <c r="G25" s="63">
        <v>35.799999999999997</v>
      </c>
      <c r="H25" s="63">
        <v>13.2</v>
      </c>
      <c r="I25" s="63">
        <f t="shared" si="1"/>
        <v>37.799999999999997</v>
      </c>
    </row>
    <row r="26" spans="1:9" ht="18.75" customHeight="1" x14ac:dyDescent="0.25">
      <c r="A26" s="65" t="s">
        <v>97</v>
      </c>
      <c r="B26" s="63">
        <v>35.5</v>
      </c>
      <c r="C26" s="63">
        <v>39.799999999999997</v>
      </c>
      <c r="D26" s="63">
        <v>24.7</v>
      </c>
      <c r="E26" s="63">
        <f t="shared" si="0"/>
        <v>10.8</v>
      </c>
      <c r="F26" s="63">
        <v>60.9</v>
      </c>
      <c r="G26" s="63">
        <v>25</v>
      </c>
      <c r="H26" s="63">
        <v>14.1</v>
      </c>
      <c r="I26" s="63">
        <f t="shared" si="1"/>
        <v>46.8</v>
      </c>
    </row>
    <row r="27" spans="1:9" ht="18.75" customHeight="1" x14ac:dyDescent="0.25">
      <c r="A27" s="65" t="s">
        <v>98</v>
      </c>
      <c r="B27" s="63">
        <v>37.299999999999997</v>
      </c>
      <c r="C27" s="63">
        <v>36</v>
      </c>
      <c r="D27" s="63">
        <v>26.7</v>
      </c>
      <c r="E27" s="63">
        <f t="shared" si="0"/>
        <v>10.599999999999998</v>
      </c>
      <c r="F27" s="63">
        <v>47.7</v>
      </c>
      <c r="G27" s="63">
        <v>37.299999999999997</v>
      </c>
      <c r="H27" s="63">
        <v>15</v>
      </c>
      <c r="I27" s="63">
        <f t="shared" si="1"/>
        <v>32.700000000000003</v>
      </c>
    </row>
    <row r="28" spans="1:9" ht="18.75" customHeight="1" x14ac:dyDescent="0.25">
      <c r="A28" s="65" t="s">
        <v>99</v>
      </c>
      <c r="B28" s="63">
        <v>35.299999999999997</v>
      </c>
      <c r="C28" s="63">
        <v>36.900000000000006</v>
      </c>
      <c r="D28" s="63">
        <v>27.8</v>
      </c>
      <c r="E28" s="63">
        <f t="shared" si="0"/>
        <v>7.4999999999999964</v>
      </c>
      <c r="F28" s="63">
        <v>49.4</v>
      </c>
      <c r="G28" s="63">
        <v>33.5</v>
      </c>
      <c r="H28" s="63">
        <v>17.100000000000001</v>
      </c>
      <c r="I28" s="63">
        <f t="shared" si="1"/>
        <v>32.299999999999997</v>
      </c>
    </row>
    <row r="29" spans="1:9" ht="18.75" customHeight="1" x14ac:dyDescent="0.25">
      <c r="A29" s="65" t="s">
        <v>100</v>
      </c>
      <c r="B29" s="63">
        <v>45.7</v>
      </c>
      <c r="C29" s="63">
        <v>29.099999999999998</v>
      </c>
      <c r="D29" s="63">
        <v>25.2</v>
      </c>
      <c r="E29" s="63">
        <f t="shared" si="0"/>
        <v>20.500000000000004</v>
      </c>
      <c r="F29" s="63">
        <v>48.4</v>
      </c>
      <c r="G29" s="63">
        <v>37.299999999999997</v>
      </c>
      <c r="H29" s="63">
        <v>14.3</v>
      </c>
      <c r="I29" s="63">
        <f t="shared" si="1"/>
        <v>34.099999999999994</v>
      </c>
    </row>
    <row r="30" spans="1:9" ht="18.75" customHeight="1" x14ac:dyDescent="0.25">
      <c r="A30" s="65" t="s">
        <v>101</v>
      </c>
      <c r="B30" s="63">
        <v>33.299999999999997</v>
      </c>
      <c r="C30" s="63">
        <v>37.200000000000003</v>
      </c>
      <c r="D30" s="63">
        <v>29.5</v>
      </c>
      <c r="E30" s="63">
        <f t="shared" si="0"/>
        <v>3.7999999999999972</v>
      </c>
      <c r="F30" s="63">
        <v>48.1</v>
      </c>
      <c r="G30" s="63">
        <v>35</v>
      </c>
      <c r="H30" s="63">
        <v>16.899999999999999</v>
      </c>
      <c r="I30" s="63">
        <f t="shared" si="1"/>
        <v>31.200000000000003</v>
      </c>
    </row>
    <row r="31" spans="1:9" ht="30" customHeight="1" x14ac:dyDescent="0.25">
      <c r="A31" s="65" t="s">
        <v>102</v>
      </c>
      <c r="B31" s="63">
        <v>60.6</v>
      </c>
      <c r="C31" s="63">
        <v>19.7</v>
      </c>
      <c r="D31" s="63">
        <v>19.7</v>
      </c>
      <c r="E31" s="63">
        <f t="shared" si="0"/>
        <v>40.900000000000006</v>
      </c>
      <c r="F31" s="63">
        <v>61.9</v>
      </c>
      <c r="G31" s="63">
        <v>24.6</v>
      </c>
      <c r="H31" s="63">
        <v>13.5</v>
      </c>
      <c r="I31" s="63">
        <f t="shared" si="1"/>
        <v>48.4</v>
      </c>
    </row>
    <row r="32" spans="1:9" ht="17.25" customHeight="1" x14ac:dyDescent="0.25">
      <c r="A32" s="65" t="s">
        <v>103</v>
      </c>
      <c r="B32" s="63">
        <v>41</v>
      </c>
      <c r="C32" s="63">
        <v>28.2</v>
      </c>
      <c r="D32" s="63">
        <v>30.8</v>
      </c>
      <c r="E32" s="63">
        <f t="shared" si="0"/>
        <v>10.199999999999999</v>
      </c>
      <c r="F32" s="63">
        <v>44.4</v>
      </c>
      <c r="G32" s="63">
        <v>40.200000000000003</v>
      </c>
      <c r="H32" s="63">
        <v>15.4</v>
      </c>
      <c r="I32" s="63">
        <f t="shared" si="1"/>
        <v>29</v>
      </c>
    </row>
    <row r="33" spans="1:9" ht="18" customHeight="1" x14ac:dyDescent="0.25">
      <c r="A33" s="65" t="s">
        <v>104</v>
      </c>
      <c r="B33" s="63">
        <v>29.7</v>
      </c>
      <c r="C33" s="63">
        <v>32.5</v>
      </c>
      <c r="D33" s="63">
        <v>37.799999999999997</v>
      </c>
      <c r="E33" s="63">
        <f t="shared" si="0"/>
        <v>-8.0999999999999979</v>
      </c>
      <c r="F33" s="63">
        <v>41.2</v>
      </c>
      <c r="G33" s="63">
        <v>33.799999999999997</v>
      </c>
      <c r="H33" s="63">
        <v>25</v>
      </c>
      <c r="I33" s="63">
        <f t="shared" si="1"/>
        <v>16.200000000000003</v>
      </c>
    </row>
    <row r="34" spans="1:9" ht="18" customHeight="1" x14ac:dyDescent="0.25">
      <c r="A34" s="65" t="s">
        <v>105</v>
      </c>
      <c r="B34" s="63">
        <v>42.4</v>
      </c>
      <c r="C34" s="63">
        <v>27</v>
      </c>
      <c r="D34" s="63">
        <v>30.6</v>
      </c>
      <c r="E34" s="63">
        <f t="shared" si="0"/>
        <v>11.799999999999997</v>
      </c>
      <c r="F34" s="63">
        <v>47.6</v>
      </c>
      <c r="G34" s="63">
        <v>38.099999999999994</v>
      </c>
      <c r="H34" s="63">
        <v>14.3</v>
      </c>
      <c r="I34" s="63">
        <f t="shared" si="1"/>
        <v>33.299999999999997</v>
      </c>
    </row>
    <row r="35" spans="1:9" ht="18" customHeight="1" x14ac:dyDescent="0.25">
      <c r="A35" s="65" t="s">
        <v>106</v>
      </c>
      <c r="B35" s="63">
        <v>40</v>
      </c>
      <c r="C35" s="63">
        <v>33.9</v>
      </c>
      <c r="D35" s="63">
        <v>26.1</v>
      </c>
      <c r="E35" s="63">
        <f t="shared" si="0"/>
        <v>13.899999999999999</v>
      </c>
      <c r="F35" s="63">
        <v>34.200000000000003</v>
      </c>
      <c r="G35" s="63">
        <v>50.9</v>
      </c>
      <c r="H35" s="63">
        <v>14.9</v>
      </c>
      <c r="I35" s="63">
        <f t="shared" si="1"/>
        <v>19.300000000000004</v>
      </c>
    </row>
    <row r="36" spans="1:9" ht="18" customHeight="1" x14ac:dyDescent="0.25">
      <c r="A36" s="65" t="s">
        <v>107</v>
      </c>
      <c r="B36" s="63">
        <v>44.6</v>
      </c>
      <c r="C36" s="63">
        <v>28.3</v>
      </c>
      <c r="D36" s="63">
        <v>27.1</v>
      </c>
      <c r="E36" s="63">
        <f t="shared" si="0"/>
        <v>17.5</v>
      </c>
      <c r="F36" s="63">
        <v>51.1</v>
      </c>
      <c r="G36" s="63">
        <v>35.099999999999994</v>
      </c>
      <c r="H36" s="63">
        <v>13.8</v>
      </c>
      <c r="I36" s="63">
        <f t="shared" si="1"/>
        <v>37.299999999999997</v>
      </c>
    </row>
    <row r="37" spans="1:9" ht="18" customHeight="1" x14ac:dyDescent="0.25">
      <c r="A37" s="65" t="s">
        <v>108</v>
      </c>
      <c r="B37" s="63">
        <v>37.1</v>
      </c>
      <c r="C37" s="63">
        <v>31.4</v>
      </c>
      <c r="D37" s="63">
        <v>31.5</v>
      </c>
      <c r="E37" s="63">
        <f t="shared" si="0"/>
        <v>5.6000000000000014</v>
      </c>
      <c r="F37" s="63">
        <v>42.3</v>
      </c>
      <c r="G37" s="63">
        <v>35.700000000000003</v>
      </c>
      <c r="H37" s="63">
        <v>22</v>
      </c>
      <c r="I37" s="63">
        <f t="shared" si="1"/>
        <v>20.299999999999997</v>
      </c>
    </row>
    <row r="38" spans="1:9" ht="24.75" customHeight="1" x14ac:dyDescent="0.25">
      <c r="A38" s="66" t="s">
        <v>109</v>
      </c>
      <c r="B38" s="67">
        <v>35.1</v>
      </c>
      <c r="C38" s="67">
        <v>42.2</v>
      </c>
      <c r="D38" s="67">
        <v>22.7</v>
      </c>
      <c r="E38" s="67">
        <f t="shared" si="0"/>
        <v>12.400000000000002</v>
      </c>
      <c r="F38" s="67">
        <v>50.5</v>
      </c>
      <c r="G38" s="67">
        <v>34</v>
      </c>
      <c r="H38" s="67">
        <v>15.5</v>
      </c>
      <c r="I38" s="67">
        <f t="shared" si="1"/>
        <v>35</v>
      </c>
    </row>
    <row r="39" spans="1:9" ht="24.75" customHeight="1" x14ac:dyDescent="0.25"/>
  </sheetData>
  <autoFilter ref="A8:I38"/>
  <mergeCells count="14">
    <mergeCell ref="F6:F7"/>
    <mergeCell ref="G6:G7"/>
    <mergeCell ref="H6:H7"/>
    <mergeCell ref="I6:I7"/>
    <mergeCell ref="A2:I2"/>
    <mergeCell ref="A3:I3"/>
    <mergeCell ref="A4:I4"/>
    <mergeCell ref="A5:A7"/>
    <mergeCell ref="B5:E5"/>
    <mergeCell ref="F5:I5"/>
    <mergeCell ref="B6:B7"/>
    <mergeCell ref="C6:C7"/>
    <mergeCell ref="D6:D7"/>
    <mergeCell ref="E6:E7"/>
  </mergeCells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38"/>
  <sheetViews>
    <sheetView topLeftCell="A3" zoomScaleNormal="100" workbookViewId="0">
      <selection activeCell="A3" sqref="A3:M3"/>
    </sheetView>
  </sheetViews>
  <sheetFormatPr defaultRowHeight="15" x14ac:dyDescent="0.25"/>
  <cols>
    <col min="1" max="1" width="33.125" style="68" customWidth="1"/>
    <col min="2" max="9" width="7.125" style="54" customWidth="1"/>
    <col min="10" max="256" width="9.125" style="54"/>
    <col min="257" max="257" width="38.625" style="54" customWidth="1"/>
    <col min="258" max="265" width="8.25" style="54" customWidth="1"/>
    <col min="266" max="512" width="9.125" style="54"/>
    <col min="513" max="513" width="38.625" style="54" customWidth="1"/>
    <col min="514" max="521" width="8.25" style="54" customWidth="1"/>
    <col min="522" max="768" width="9.125" style="54"/>
    <col min="769" max="769" width="38.625" style="54" customWidth="1"/>
    <col min="770" max="777" width="8.25" style="54" customWidth="1"/>
    <col min="778" max="1024" width="9.125" style="54"/>
    <col min="1025" max="1025" width="38.625" style="54" customWidth="1"/>
    <col min="1026" max="1033" width="8.25" style="54" customWidth="1"/>
    <col min="1034" max="1280" width="9.125" style="54"/>
    <col min="1281" max="1281" width="38.625" style="54" customWidth="1"/>
    <col min="1282" max="1289" width="8.25" style="54" customWidth="1"/>
    <col min="1290" max="1536" width="9.125" style="54"/>
    <col min="1537" max="1537" width="38.625" style="54" customWidth="1"/>
    <col min="1538" max="1545" width="8.25" style="54" customWidth="1"/>
    <col min="1546" max="1792" width="9.125" style="54"/>
    <col min="1793" max="1793" width="38.625" style="54" customWidth="1"/>
    <col min="1794" max="1801" width="8.25" style="54" customWidth="1"/>
    <col min="1802" max="2048" width="9.125" style="54"/>
    <col min="2049" max="2049" width="38.625" style="54" customWidth="1"/>
    <col min="2050" max="2057" width="8.25" style="54" customWidth="1"/>
    <col min="2058" max="2304" width="9.125" style="54"/>
    <col min="2305" max="2305" width="38.625" style="54" customWidth="1"/>
    <col min="2306" max="2313" width="8.25" style="54" customWidth="1"/>
    <col min="2314" max="2560" width="9.125" style="54"/>
    <col min="2561" max="2561" width="38.625" style="54" customWidth="1"/>
    <col min="2562" max="2569" width="8.25" style="54" customWidth="1"/>
    <col min="2570" max="2816" width="9.125" style="54"/>
    <col min="2817" max="2817" width="38.625" style="54" customWidth="1"/>
    <col min="2818" max="2825" width="8.25" style="54" customWidth="1"/>
    <col min="2826" max="3072" width="9.125" style="54"/>
    <col min="3073" max="3073" width="38.625" style="54" customWidth="1"/>
    <col min="3074" max="3081" width="8.25" style="54" customWidth="1"/>
    <col min="3082" max="3328" width="9.125" style="54"/>
    <col min="3329" max="3329" width="38.625" style="54" customWidth="1"/>
    <col min="3330" max="3337" width="8.25" style="54" customWidth="1"/>
    <col min="3338" max="3584" width="9.125" style="54"/>
    <col min="3585" max="3585" width="38.625" style="54" customWidth="1"/>
    <col min="3586" max="3593" width="8.25" style="54" customWidth="1"/>
    <col min="3594" max="3840" width="9.125" style="54"/>
    <col min="3841" max="3841" width="38.625" style="54" customWidth="1"/>
    <col min="3842" max="3849" width="8.25" style="54" customWidth="1"/>
    <col min="3850" max="4096" width="9.125" style="54"/>
    <col min="4097" max="4097" width="38.625" style="54" customWidth="1"/>
    <col min="4098" max="4105" width="8.25" style="54" customWidth="1"/>
    <col min="4106" max="4352" width="9.125" style="54"/>
    <col min="4353" max="4353" width="38.625" style="54" customWidth="1"/>
    <col min="4354" max="4361" width="8.25" style="54" customWidth="1"/>
    <col min="4362" max="4608" width="9.125" style="54"/>
    <col min="4609" max="4609" width="38.625" style="54" customWidth="1"/>
    <col min="4610" max="4617" width="8.25" style="54" customWidth="1"/>
    <col min="4618" max="4864" width="9.125" style="54"/>
    <col min="4865" max="4865" width="38.625" style="54" customWidth="1"/>
    <col min="4866" max="4873" width="8.25" style="54" customWidth="1"/>
    <col min="4874" max="5120" width="9.125" style="54"/>
    <col min="5121" max="5121" width="38.625" style="54" customWidth="1"/>
    <col min="5122" max="5129" width="8.25" style="54" customWidth="1"/>
    <col min="5130" max="5376" width="9.125" style="54"/>
    <col min="5377" max="5377" width="38.625" style="54" customWidth="1"/>
    <col min="5378" max="5385" width="8.25" style="54" customWidth="1"/>
    <col min="5386" max="5632" width="9.125" style="54"/>
    <col min="5633" max="5633" width="38.625" style="54" customWidth="1"/>
    <col min="5634" max="5641" width="8.25" style="54" customWidth="1"/>
    <col min="5642" max="5888" width="9.125" style="54"/>
    <col min="5889" max="5889" width="38.625" style="54" customWidth="1"/>
    <col min="5890" max="5897" width="8.25" style="54" customWidth="1"/>
    <col min="5898" max="6144" width="9.125" style="54"/>
    <col min="6145" max="6145" width="38.625" style="54" customWidth="1"/>
    <col min="6146" max="6153" width="8.25" style="54" customWidth="1"/>
    <col min="6154" max="6400" width="9.125" style="54"/>
    <col min="6401" max="6401" width="38.625" style="54" customWidth="1"/>
    <col min="6402" max="6409" width="8.25" style="54" customWidth="1"/>
    <col min="6410" max="6656" width="9.125" style="54"/>
    <col min="6657" max="6657" width="38.625" style="54" customWidth="1"/>
    <col min="6658" max="6665" width="8.25" style="54" customWidth="1"/>
    <col min="6666" max="6912" width="9.125" style="54"/>
    <col min="6913" max="6913" width="38.625" style="54" customWidth="1"/>
    <col min="6914" max="6921" width="8.25" style="54" customWidth="1"/>
    <col min="6922" max="7168" width="9.125" style="54"/>
    <col min="7169" max="7169" width="38.625" style="54" customWidth="1"/>
    <col min="7170" max="7177" width="8.25" style="54" customWidth="1"/>
    <col min="7178" max="7424" width="9.125" style="54"/>
    <col min="7425" max="7425" width="38.625" style="54" customWidth="1"/>
    <col min="7426" max="7433" width="8.25" style="54" customWidth="1"/>
    <col min="7434" max="7680" width="9.125" style="54"/>
    <col min="7681" max="7681" width="38.625" style="54" customWidth="1"/>
    <col min="7682" max="7689" width="8.25" style="54" customWidth="1"/>
    <col min="7690" max="7936" width="9.125" style="54"/>
    <col min="7937" max="7937" width="38.625" style="54" customWidth="1"/>
    <col min="7938" max="7945" width="8.25" style="54" customWidth="1"/>
    <col min="7946" max="8192" width="9.125" style="54"/>
    <col min="8193" max="8193" width="38.625" style="54" customWidth="1"/>
    <col min="8194" max="8201" width="8.25" style="54" customWidth="1"/>
    <col min="8202" max="8448" width="9.125" style="54"/>
    <col min="8449" max="8449" width="38.625" style="54" customWidth="1"/>
    <col min="8450" max="8457" width="8.25" style="54" customWidth="1"/>
    <col min="8458" max="8704" width="9.125" style="54"/>
    <col min="8705" max="8705" width="38.625" style="54" customWidth="1"/>
    <col min="8706" max="8713" width="8.25" style="54" customWidth="1"/>
    <col min="8714" max="8960" width="9.125" style="54"/>
    <col min="8961" max="8961" width="38.625" style="54" customWidth="1"/>
    <col min="8962" max="8969" width="8.25" style="54" customWidth="1"/>
    <col min="8970" max="9216" width="9.125" style="54"/>
    <col min="9217" max="9217" width="38.625" style="54" customWidth="1"/>
    <col min="9218" max="9225" width="8.25" style="54" customWidth="1"/>
    <col min="9226" max="9472" width="9.125" style="54"/>
    <col min="9473" max="9473" width="38.625" style="54" customWidth="1"/>
    <col min="9474" max="9481" width="8.25" style="54" customWidth="1"/>
    <col min="9482" max="9728" width="9.125" style="54"/>
    <col min="9729" max="9729" width="38.625" style="54" customWidth="1"/>
    <col min="9730" max="9737" width="8.25" style="54" customWidth="1"/>
    <col min="9738" max="9984" width="9.125" style="54"/>
    <col min="9985" max="9985" width="38.625" style="54" customWidth="1"/>
    <col min="9986" max="9993" width="8.25" style="54" customWidth="1"/>
    <col min="9994" max="10240" width="9.125" style="54"/>
    <col min="10241" max="10241" width="38.625" style="54" customWidth="1"/>
    <col min="10242" max="10249" width="8.25" style="54" customWidth="1"/>
    <col min="10250" max="10496" width="9.125" style="54"/>
    <col min="10497" max="10497" width="38.625" style="54" customWidth="1"/>
    <col min="10498" max="10505" width="8.25" style="54" customWidth="1"/>
    <col min="10506" max="10752" width="9.125" style="54"/>
    <col min="10753" max="10753" width="38.625" style="54" customWidth="1"/>
    <col min="10754" max="10761" width="8.25" style="54" customWidth="1"/>
    <col min="10762" max="11008" width="9.125" style="54"/>
    <col min="11009" max="11009" width="38.625" style="54" customWidth="1"/>
    <col min="11010" max="11017" width="8.25" style="54" customWidth="1"/>
    <col min="11018" max="11264" width="9.125" style="54"/>
    <col min="11265" max="11265" width="38.625" style="54" customWidth="1"/>
    <col min="11266" max="11273" width="8.25" style="54" customWidth="1"/>
    <col min="11274" max="11520" width="9.125" style="54"/>
    <col min="11521" max="11521" width="38.625" style="54" customWidth="1"/>
    <col min="11522" max="11529" width="8.25" style="54" customWidth="1"/>
    <col min="11530" max="11776" width="9.125" style="54"/>
    <col min="11777" max="11777" width="38.625" style="54" customWidth="1"/>
    <col min="11778" max="11785" width="8.25" style="54" customWidth="1"/>
    <col min="11786" max="12032" width="9.125" style="54"/>
    <col min="12033" max="12033" width="38.625" style="54" customWidth="1"/>
    <col min="12034" max="12041" width="8.25" style="54" customWidth="1"/>
    <col min="12042" max="12288" width="9.125" style="54"/>
    <col min="12289" max="12289" width="38.625" style="54" customWidth="1"/>
    <col min="12290" max="12297" width="8.25" style="54" customWidth="1"/>
    <col min="12298" max="12544" width="9.125" style="54"/>
    <col min="12545" max="12545" width="38.625" style="54" customWidth="1"/>
    <col min="12546" max="12553" width="8.25" style="54" customWidth="1"/>
    <col min="12554" max="12800" width="9.125" style="54"/>
    <col min="12801" max="12801" width="38.625" style="54" customWidth="1"/>
    <col min="12802" max="12809" width="8.25" style="54" customWidth="1"/>
    <col min="12810" max="13056" width="9.125" style="54"/>
    <col min="13057" max="13057" width="38.625" style="54" customWidth="1"/>
    <col min="13058" max="13065" width="8.25" style="54" customWidth="1"/>
    <col min="13066" max="13312" width="9.125" style="54"/>
    <col min="13313" max="13313" width="38.625" style="54" customWidth="1"/>
    <col min="13314" max="13321" width="8.25" style="54" customWidth="1"/>
    <col min="13322" max="13568" width="9.125" style="54"/>
    <col min="13569" max="13569" width="38.625" style="54" customWidth="1"/>
    <col min="13570" max="13577" width="8.25" style="54" customWidth="1"/>
    <col min="13578" max="13824" width="9.125" style="54"/>
    <col min="13825" max="13825" width="38.625" style="54" customWidth="1"/>
    <col min="13826" max="13833" width="8.25" style="54" customWidth="1"/>
    <col min="13834" max="14080" width="9.125" style="54"/>
    <col min="14081" max="14081" width="38.625" style="54" customWidth="1"/>
    <col min="14082" max="14089" width="8.25" style="54" customWidth="1"/>
    <col min="14090" max="14336" width="9.125" style="54"/>
    <col min="14337" max="14337" width="38.625" style="54" customWidth="1"/>
    <col min="14338" max="14345" width="8.25" style="54" customWidth="1"/>
    <col min="14346" max="14592" width="9.125" style="54"/>
    <col min="14593" max="14593" width="38.625" style="54" customWidth="1"/>
    <col min="14594" max="14601" width="8.25" style="54" customWidth="1"/>
    <col min="14602" max="14848" width="9.125" style="54"/>
    <col min="14849" max="14849" width="38.625" style="54" customWidth="1"/>
    <col min="14850" max="14857" width="8.25" style="54" customWidth="1"/>
    <col min="14858" max="15104" width="9.125" style="54"/>
    <col min="15105" max="15105" width="38.625" style="54" customWidth="1"/>
    <col min="15106" max="15113" width="8.25" style="54" customWidth="1"/>
    <col min="15114" max="15360" width="9.125" style="54"/>
    <col min="15361" max="15361" width="38.625" style="54" customWidth="1"/>
    <col min="15362" max="15369" width="8.25" style="54" customWidth="1"/>
    <col min="15370" max="15616" width="9.125" style="54"/>
    <col min="15617" max="15617" width="38.625" style="54" customWidth="1"/>
    <col min="15618" max="15625" width="8.25" style="54" customWidth="1"/>
    <col min="15626" max="15872" width="9.125" style="54"/>
    <col min="15873" max="15873" width="38.625" style="54" customWidth="1"/>
    <col min="15874" max="15881" width="8.25" style="54" customWidth="1"/>
    <col min="15882" max="16128" width="9.125" style="54"/>
    <col min="16129" max="16129" width="38.625" style="54" customWidth="1"/>
    <col min="16130" max="16137" width="8.25" style="54" customWidth="1"/>
    <col min="16138" max="16384" width="9.125" style="54"/>
  </cols>
  <sheetData>
    <row r="1" spans="1:9" ht="16.5" customHeight="1" x14ac:dyDescent="0.25">
      <c r="A1" s="53" t="s">
        <v>110</v>
      </c>
    </row>
    <row r="2" spans="1:9" ht="46.5" customHeight="1" x14ac:dyDescent="0.25">
      <c r="A2" s="122" t="s">
        <v>111</v>
      </c>
      <c r="B2" s="122"/>
      <c r="C2" s="122"/>
      <c r="D2" s="122"/>
      <c r="E2" s="122"/>
      <c r="F2" s="122"/>
      <c r="G2" s="122"/>
      <c r="H2" s="122"/>
      <c r="I2" s="122"/>
    </row>
    <row r="3" spans="1:9" ht="20.25" customHeight="1" x14ac:dyDescent="0.3">
      <c r="A3" s="116" t="str">
        <f>+'B01'!A3:I3</f>
        <v>Quý III năm 2020</v>
      </c>
      <c r="B3" s="116"/>
      <c r="C3" s="116"/>
      <c r="D3" s="116"/>
      <c r="E3" s="116"/>
      <c r="F3" s="116"/>
      <c r="G3" s="116"/>
      <c r="H3" s="116"/>
      <c r="I3" s="116"/>
    </row>
    <row r="4" spans="1:9" ht="16.5" customHeight="1" x14ac:dyDescent="0.25">
      <c r="A4" s="117" t="s">
        <v>1</v>
      </c>
      <c r="B4" s="117"/>
      <c r="C4" s="117"/>
      <c r="D4" s="117"/>
      <c r="E4" s="117"/>
      <c r="F4" s="117"/>
      <c r="G4" s="117"/>
      <c r="H4" s="117"/>
      <c r="I4" s="117"/>
    </row>
    <row r="5" spans="1:9" ht="30" customHeight="1" x14ac:dyDescent="0.25">
      <c r="A5" s="123" t="s">
        <v>72</v>
      </c>
      <c r="B5" s="119" t="str">
        <f>+'B01'!B5:E5</f>
        <v>Dự báo quý III/2020
so với quý II/2020</v>
      </c>
      <c r="C5" s="120"/>
      <c r="D5" s="120"/>
      <c r="E5" s="121"/>
      <c r="F5" s="119" t="str">
        <f>+'B01'!F5:I5</f>
        <v>Dự báo quý IV/2020
so với quý III/2020</v>
      </c>
      <c r="G5" s="120"/>
      <c r="H5" s="120"/>
      <c r="I5" s="121"/>
    </row>
    <row r="6" spans="1:9" ht="18" customHeight="1" x14ac:dyDescent="0.25">
      <c r="A6" s="123"/>
      <c r="B6" s="113" t="s">
        <v>74</v>
      </c>
      <c r="C6" s="113" t="s">
        <v>75</v>
      </c>
      <c r="D6" s="113" t="s">
        <v>5</v>
      </c>
      <c r="E6" s="113" t="s">
        <v>76</v>
      </c>
      <c r="F6" s="113" t="s">
        <v>74</v>
      </c>
      <c r="G6" s="113" t="s">
        <v>75</v>
      </c>
      <c r="H6" s="113" t="s">
        <v>5</v>
      </c>
      <c r="I6" s="113" t="s">
        <v>76</v>
      </c>
    </row>
    <row r="7" spans="1:9" ht="20.25" customHeight="1" x14ac:dyDescent="0.25">
      <c r="A7" s="123"/>
      <c r="B7" s="114"/>
      <c r="C7" s="114"/>
      <c r="D7" s="114"/>
      <c r="E7" s="114"/>
      <c r="F7" s="114"/>
      <c r="G7" s="114"/>
      <c r="H7" s="114"/>
      <c r="I7" s="114"/>
    </row>
    <row r="8" spans="1:9" ht="15" customHeight="1" x14ac:dyDescent="0.25">
      <c r="A8" s="69" t="s">
        <v>77</v>
      </c>
      <c r="B8" s="56">
        <v>1</v>
      </c>
      <c r="C8" s="56">
        <v>2</v>
      </c>
      <c r="D8" s="56">
        <v>3</v>
      </c>
      <c r="E8" s="56" t="s">
        <v>78</v>
      </c>
      <c r="F8" s="56">
        <v>5</v>
      </c>
      <c r="G8" s="56">
        <v>6</v>
      </c>
      <c r="H8" s="56">
        <v>7</v>
      </c>
      <c r="I8" s="56" t="s">
        <v>79</v>
      </c>
    </row>
    <row r="9" spans="1:9" ht="18.75" customHeight="1" x14ac:dyDescent="0.25">
      <c r="A9" s="57" t="s">
        <v>80</v>
      </c>
      <c r="B9" s="70">
        <v>30.9</v>
      </c>
      <c r="C9" s="70">
        <v>38.499999999999993</v>
      </c>
      <c r="D9" s="70">
        <v>30.6</v>
      </c>
      <c r="E9" s="70">
        <f>+B9-D9</f>
        <v>0.29999999999999716</v>
      </c>
      <c r="F9" s="70">
        <v>43.2</v>
      </c>
      <c r="G9" s="70">
        <v>39.099999999999994</v>
      </c>
      <c r="H9" s="70">
        <v>17.7</v>
      </c>
      <c r="I9" s="70">
        <f>+F9-H9</f>
        <v>25.500000000000004</v>
      </c>
    </row>
    <row r="10" spans="1:9" ht="18.75" customHeight="1" x14ac:dyDescent="0.25">
      <c r="A10" s="60" t="s">
        <v>81</v>
      </c>
      <c r="B10" s="71"/>
      <c r="C10" s="71"/>
      <c r="D10" s="71"/>
      <c r="E10" s="71"/>
      <c r="F10" s="71"/>
      <c r="G10" s="71"/>
      <c r="H10" s="71"/>
      <c r="I10" s="71"/>
    </row>
    <row r="11" spans="1:9" ht="18.75" customHeight="1" x14ac:dyDescent="0.25">
      <c r="A11" s="62" t="s">
        <v>82</v>
      </c>
      <c r="B11" s="72">
        <v>27.7</v>
      </c>
      <c r="C11" s="72">
        <v>42.8</v>
      </c>
      <c r="D11" s="72">
        <v>29.5</v>
      </c>
      <c r="E11" s="72">
        <f>+B11-D11</f>
        <v>-1.8000000000000007</v>
      </c>
      <c r="F11" s="72">
        <v>44.9</v>
      </c>
      <c r="G11" s="72">
        <v>39.200000000000003</v>
      </c>
      <c r="H11" s="72">
        <v>15.9</v>
      </c>
      <c r="I11" s="72">
        <f>+F11-H11</f>
        <v>29</v>
      </c>
    </row>
    <row r="12" spans="1:9" ht="18.75" customHeight="1" x14ac:dyDescent="0.25">
      <c r="A12" s="62" t="s">
        <v>83</v>
      </c>
      <c r="B12" s="72">
        <v>29.5</v>
      </c>
      <c r="C12" s="72">
        <v>38.799999999999997</v>
      </c>
      <c r="D12" s="72">
        <v>31.7</v>
      </c>
      <c r="E12" s="72">
        <f t="shared" ref="E12:E38" si="0">+B12-D12</f>
        <v>-2.1999999999999993</v>
      </c>
      <c r="F12" s="72">
        <v>42.6</v>
      </c>
      <c r="G12" s="72">
        <v>39</v>
      </c>
      <c r="H12" s="72">
        <v>18.399999999999999</v>
      </c>
      <c r="I12" s="72">
        <f t="shared" ref="I12:I38" si="1">+F12-H12</f>
        <v>24.200000000000003</v>
      </c>
    </row>
    <row r="13" spans="1:9" ht="18.75" customHeight="1" x14ac:dyDescent="0.25">
      <c r="A13" s="62" t="s">
        <v>84</v>
      </c>
      <c r="B13" s="72">
        <v>34.799999999999997</v>
      </c>
      <c r="C13" s="72">
        <v>37.1</v>
      </c>
      <c r="D13" s="72">
        <v>28.1</v>
      </c>
      <c r="E13" s="72">
        <f t="shared" si="0"/>
        <v>6.6999999999999957</v>
      </c>
      <c r="F13" s="72">
        <v>44.3</v>
      </c>
      <c r="G13" s="72">
        <v>39.200000000000003</v>
      </c>
      <c r="H13" s="72">
        <v>16.5</v>
      </c>
      <c r="I13" s="72">
        <f t="shared" si="1"/>
        <v>27.799999999999997</v>
      </c>
    </row>
    <row r="14" spans="1:9" ht="18.75" customHeight="1" x14ac:dyDescent="0.25">
      <c r="A14" s="60" t="s">
        <v>85</v>
      </c>
      <c r="B14" s="73">
        <v>30.9</v>
      </c>
      <c r="C14" s="73">
        <v>38.499999999999993</v>
      </c>
      <c r="D14" s="73">
        <v>30.6</v>
      </c>
      <c r="E14" s="73">
        <f t="shared" si="0"/>
        <v>0.29999999999999716</v>
      </c>
      <c r="F14" s="73">
        <v>43.2</v>
      </c>
      <c r="G14" s="73">
        <v>39.099999999999994</v>
      </c>
      <c r="H14" s="73">
        <v>17.7</v>
      </c>
      <c r="I14" s="73">
        <f t="shared" si="1"/>
        <v>25.500000000000004</v>
      </c>
    </row>
    <row r="15" spans="1:9" ht="18.75" customHeight="1" x14ac:dyDescent="0.25">
      <c r="A15" s="74" t="s">
        <v>86</v>
      </c>
      <c r="B15" s="72">
        <v>30.8</v>
      </c>
      <c r="C15" s="72">
        <v>37.6</v>
      </c>
      <c r="D15" s="72">
        <v>31.6</v>
      </c>
      <c r="E15" s="72">
        <f t="shared" si="0"/>
        <v>-0.80000000000000071</v>
      </c>
      <c r="F15" s="72">
        <v>42.3</v>
      </c>
      <c r="G15" s="72">
        <v>38</v>
      </c>
      <c r="H15" s="72">
        <v>19.7</v>
      </c>
      <c r="I15" s="72">
        <f t="shared" si="1"/>
        <v>22.599999999999998</v>
      </c>
    </row>
    <row r="16" spans="1:9" ht="18.75" customHeight="1" x14ac:dyDescent="0.25">
      <c r="A16" s="74" t="s">
        <v>87</v>
      </c>
      <c r="B16" s="72">
        <v>20.3</v>
      </c>
      <c r="C16" s="72">
        <v>46.6</v>
      </c>
      <c r="D16" s="72">
        <v>33.1</v>
      </c>
      <c r="E16" s="72">
        <f t="shared" si="0"/>
        <v>-12.8</v>
      </c>
      <c r="F16" s="72">
        <v>36.799999999999997</v>
      </c>
      <c r="G16" s="72">
        <v>45.2</v>
      </c>
      <c r="H16" s="72">
        <v>18</v>
      </c>
      <c r="I16" s="72">
        <f t="shared" si="1"/>
        <v>18.799999999999997</v>
      </c>
    </row>
    <row r="17" spans="1:9" ht="18.75" customHeight="1" x14ac:dyDescent="0.25">
      <c r="A17" s="74" t="s">
        <v>88</v>
      </c>
      <c r="B17" s="72">
        <v>50</v>
      </c>
      <c r="C17" s="72">
        <v>25</v>
      </c>
      <c r="D17" s="72">
        <v>25</v>
      </c>
      <c r="E17" s="72">
        <f t="shared" si="0"/>
        <v>25</v>
      </c>
      <c r="F17" s="72">
        <v>50</v>
      </c>
      <c r="G17" s="72">
        <v>31.2</v>
      </c>
      <c r="H17" s="72">
        <v>18.8</v>
      </c>
      <c r="I17" s="72">
        <f t="shared" si="1"/>
        <v>31.2</v>
      </c>
    </row>
    <row r="18" spans="1:9" ht="18.75" customHeight="1" x14ac:dyDescent="0.25">
      <c r="A18" s="74" t="s">
        <v>89</v>
      </c>
      <c r="B18" s="72">
        <v>18.600000000000001</v>
      </c>
      <c r="C18" s="72">
        <v>45.000000000000007</v>
      </c>
      <c r="D18" s="72">
        <v>36.4</v>
      </c>
      <c r="E18" s="72">
        <f t="shared" si="0"/>
        <v>-17.799999999999997</v>
      </c>
      <c r="F18" s="72">
        <v>28.6</v>
      </c>
      <c r="G18" s="72">
        <v>53.2</v>
      </c>
      <c r="H18" s="72">
        <v>18.2</v>
      </c>
      <c r="I18" s="72">
        <f t="shared" si="1"/>
        <v>10.400000000000002</v>
      </c>
    </row>
    <row r="19" spans="1:9" ht="18.75" customHeight="1" x14ac:dyDescent="0.25">
      <c r="A19" s="74" t="s">
        <v>90</v>
      </c>
      <c r="B19" s="72">
        <v>28.3</v>
      </c>
      <c r="C19" s="72">
        <v>35.6</v>
      </c>
      <c r="D19" s="72">
        <v>36.1</v>
      </c>
      <c r="E19" s="72">
        <f t="shared" si="0"/>
        <v>-7.8000000000000007</v>
      </c>
      <c r="F19" s="72">
        <v>39.4</v>
      </c>
      <c r="G19" s="72">
        <v>36.299999999999997</v>
      </c>
      <c r="H19" s="72">
        <v>24.3</v>
      </c>
      <c r="I19" s="72">
        <f t="shared" si="1"/>
        <v>15.099999999999998</v>
      </c>
    </row>
    <row r="20" spans="1:9" ht="18.75" customHeight="1" x14ac:dyDescent="0.25">
      <c r="A20" s="74" t="s">
        <v>91</v>
      </c>
      <c r="B20" s="72">
        <v>25.5</v>
      </c>
      <c r="C20" s="72">
        <v>35.9</v>
      </c>
      <c r="D20" s="72">
        <v>38.6</v>
      </c>
      <c r="E20" s="72">
        <f t="shared" si="0"/>
        <v>-13.100000000000001</v>
      </c>
      <c r="F20" s="72">
        <v>46.1</v>
      </c>
      <c r="G20" s="72">
        <v>36.4</v>
      </c>
      <c r="H20" s="72">
        <v>17.5</v>
      </c>
      <c r="I20" s="72">
        <f t="shared" si="1"/>
        <v>28.6</v>
      </c>
    </row>
    <row r="21" spans="1:9" ht="30.75" customHeight="1" x14ac:dyDescent="0.25">
      <c r="A21" s="74" t="s">
        <v>92</v>
      </c>
      <c r="B21" s="72">
        <v>26.3</v>
      </c>
      <c r="C21" s="72">
        <v>41.400000000000006</v>
      </c>
      <c r="D21" s="72">
        <v>32.299999999999997</v>
      </c>
      <c r="E21" s="72">
        <f t="shared" si="0"/>
        <v>-5.9999999999999964</v>
      </c>
      <c r="F21" s="72">
        <v>37.299999999999997</v>
      </c>
      <c r="G21" s="72">
        <v>44.900000000000006</v>
      </c>
      <c r="H21" s="72">
        <v>17.8</v>
      </c>
      <c r="I21" s="72">
        <f t="shared" si="1"/>
        <v>19.499999999999996</v>
      </c>
    </row>
    <row r="22" spans="1:9" ht="18.75" customHeight="1" x14ac:dyDescent="0.25">
      <c r="A22" s="74" t="s">
        <v>93</v>
      </c>
      <c r="B22" s="72">
        <v>28.5</v>
      </c>
      <c r="C22" s="72">
        <v>40.4</v>
      </c>
      <c r="D22" s="72">
        <v>31.1</v>
      </c>
      <c r="E22" s="72">
        <f t="shared" si="0"/>
        <v>-2.6000000000000014</v>
      </c>
      <c r="F22" s="72">
        <v>41.6</v>
      </c>
      <c r="G22" s="72">
        <v>42.9</v>
      </c>
      <c r="H22" s="72">
        <v>15.5</v>
      </c>
      <c r="I22" s="72">
        <f t="shared" si="1"/>
        <v>26.1</v>
      </c>
    </row>
    <row r="23" spans="1:9" ht="18.75" customHeight="1" x14ac:dyDescent="0.25">
      <c r="A23" s="74" t="s">
        <v>94</v>
      </c>
      <c r="B23" s="72">
        <v>25.3</v>
      </c>
      <c r="C23" s="72">
        <v>43.7</v>
      </c>
      <c r="D23" s="72">
        <v>31</v>
      </c>
      <c r="E23" s="72">
        <f t="shared" si="0"/>
        <v>-5.6999999999999993</v>
      </c>
      <c r="F23" s="72">
        <v>36.9</v>
      </c>
      <c r="G23" s="72">
        <v>47.8</v>
      </c>
      <c r="H23" s="72">
        <v>15.3</v>
      </c>
      <c r="I23" s="72">
        <f t="shared" si="1"/>
        <v>21.599999999999998</v>
      </c>
    </row>
    <row r="24" spans="1:9" ht="18.75" customHeight="1" x14ac:dyDescent="0.25">
      <c r="A24" s="74" t="s">
        <v>95</v>
      </c>
      <c r="B24" s="72">
        <v>33.299999999999997</v>
      </c>
      <c r="C24" s="72">
        <v>25</v>
      </c>
      <c r="D24" s="72">
        <v>41.7</v>
      </c>
      <c r="E24" s="72">
        <f t="shared" si="0"/>
        <v>-8.4000000000000057</v>
      </c>
      <c r="F24" s="72">
        <v>58.3</v>
      </c>
      <c r="G24" s="72">
        <v>33.400000000000006</v>
      </c>
      <c r="H24" s="72">
        <v>8.3000000000000007</v>
      </c>
      <c r="I24" s="72">
        <f t="shared" si="1"/>
        <v>50</v>
      </c>
    </row>
    <row r="25" spans="1:9" ht="18.75" customHeight="1" x14ac:dyDescent="0.25">
      <c r="A25" s="74" t="s">
        <v>96</v>
      </c>
      <c r="B25" s="72">
        <v>31</v>
      </c>
      <c r="C25" s="72">
        <v>42.5</v>
      </c>
      <c r="D25" s="72">
        <v>26.5</v>
      </c>
      <c r="E25" s="72">
        <f t="shared" si="0"/>
        <v>4.5</v>
      </c>
      <c r="F25" s="72">
        <v>46.3</v>
      </c>
      <c r="G25" s="72">
        <v>41.2</v>
      </c>
      <c r="H25" s="72">
        <v>12.5</v>
      </c>
      <c r="I25" s="72">
        <f t="shared" si="1"/>
        <v>33.799999999999997</v>
      </c>
    </row>
    <row r="26" spans="1:9" ht="18.75" customHeight="1" x14ac:dyDescent="0.25">
      <c r="A26" s="74" t="s">
        <v>97</v>
      </c>
      <c r="B26" s="72">
        <v>29</v>
      </c>
      <c r="C26" s="72">
        <v>45.2</v>
      </c>
      <c r="D26" s="72">
        <v>25.8</v>
      </c>
      <c r="E26" s="72">
        <f t="shared" si="0"/>
        <v>3.1999999999999993</v>
      </c>
      <c r="F26" s="72">
        <v>57.1</v>
      </c>
      <c r="G26" s="72">
        <v>29.7</v>
      </c>
      <c r="H26" s="72">
        <v>13.2</v>
      </c>
      <c r="I26" s="72">
        <f t="shared" si="1"/>
        <v>43.900000000000006</v>
      </c>
    </row>
    <row r="27" spans="1:9" ht="18.75" customHeight="1" x14ac:dyDescent="0.25">
      <c r="A27" s="74" t="s">
        <v>98</v>
      </c>
      <c r="B27" s="72">
        <v>32</v>
      </c>
      <c r="C27" s="72">
        <v>40.700000000000003</v>
      </c>
      <c r="D27" s="72">
        <v>27.3</v>
      </c>
      <c r="E27" s="72">
        <f t="shared" si="0"/>
        <v>4.6999999999999993</v>
      </c>
      <c r="F27" s="72">
        <v>46.3</v>
      </c>
      <c r="G27" s="72">
        <v>38.900000000000006</v>
      </c>
      <c r="H27" s="72">
        <v>14.8</v>
      </c>
      <c r="I27" s="72">
        <f t="shared" si="1"/>
        <v>31.499999999999996</v>
      </c>
    </row>
    <row r="28" spans="1:9" ht="18.75" customHeight="1" x14ac:dyDescent="0.25">
      <c r="A28" s="74" t="s">
        <v>99</v>
      </c>
      <c r="B28" s="72">
        <v>31.9</v>
      </c>
      <c r="C28" s="72">
        <v>37.899999999999991</v>
      </c>
      <c r="D28" s="72">
        <v>30.2</v>
      </c>
      <c r="E28" s="72">
        <f t="shared" si="0"/>
        <v>1.6999999999999993</v>
      </c>
      <c r="F28" s="72">
        <v>45.4</v>
      </c>
      <c r="G28" s="72">
        <v>36.700000000000003</v>
      </c>
      <c r="H28" s="72">
        <v>17.899999999999999</v>
      </c>
      <c r="I28" s="72">
        <f t="shared" si="1"/>
        <v>27.5</v>
      </c>
    </row>
    <row r="29" spans="1:9" ht="18.75" customHeight="1" x14ac:dyDescent="0.25">
      <c r="A29" s="74" t="s">
        <v>100</v>
      </c>
      <c r="B29" s="72">
        <v>40.799999999999997</v>
      </c>
      <c r="C29" s="72">
        <v>38.400000000000006</v>
      </c>
      <c r="D29" s="72">
        <v>20.8</v>
      </c>
      <c r="E29" s="72">
        <f t="shared" si="0"/>
        <v>19.999999999999996</v>
      </c>
      <c r="F29" s="72">
        <v>46.4</v>
      </c>
      <c r="G29" s="72">
        <v>40</v>
      </c>
      <c r="H29" s="72">
        <v>13.6</v>
      </c>
      <c r="I29" s="72">
        <f t="shared" si="1"/>
        <v>32.799999999999997</v>
      </c>
    </row>
    <row r="30" spans="1:9" ht="18.75" customHeight="1" x14ac:dyDescent="0.25">
      <c r="A30" s="74" t="s">
        <v>101</v>
      </c>
      <c r="B30" s="72">
        <v>29.4</v>
      </c>
      <c r="C30" s="72">
        <v>38.999999999999993</v>
      </c>
      <c r="D30" s="72">
        <v>31.6</v>
      </c>
      <c r="E30" s="72">
        <f t="shared" si="0"/>
        <v>-2.2000000000000028</v>
      </c>
      <c r="F30" s="72">
        <v>45.8</v>
      </c>
      <c r="G30" s="72">
        <v>35.400000000000006</v>
      </c>
      <c r="H30" s="72">
        <v>18.8</v>
      </c>
      <c r="I30" s="72">
        <f t="shared" si="1"/>
        <v>26.999999999999996</v>
      </c>
    </row>
    <row r="31" spans="1:9" ht="30" customHeight="1" x14ac:dyDescent="0.25">
      <c r="A31" s="74" t="s">
        <v>102</v>
      </c>
      <c r="B31" s="72">
        <v>58.3</v>
      </c>
      <c r="C31" s="72">
        <v>30.000000000000004</v>
      </c>
      <c r="D31" s="72">
        <v>11.7</v>
      </c>
      <c r="E31" s="72">
        <f t="shared" si="0"/>
        <v>46.599999999999994</v>
      </c>
      <c r="F31" s="72">
        <v>60.3</v>
      </c>
      <c r="G31" s="72">
        <v>27.300000000000004</v>
      </c>
      <c r="H31" s="72">
        <v>12.4</v>
      </c>
      <c r="I31" s="72">
        <f t="shared" si="1"/>
        <v>47.9</v>
      </c>
    </row>
    <row r="32" spans="1:9" ht="18.75" customHeight="1" x14ac:dyDescent="0.25">
      <c r="A32" s="74" t="s">
        <v>103</v>
      </c>
      <c r="B32" s="72">
        <v>34.5</v>
      </c>
      <c r="C32" s="72">
        <v>32.799999999999997</v>
      </c>
      <c r="D32" s="72">
        <v>32.700000000000003</v>
      </c>
      <c r="E32" s="72">
        <f t="shared" si="0"/>
        <v>1.7999999999999972</v>
      </c>
      <c r="F32" s="72">
        <v>46</v>
      </c>
      <c r="G32" s="72">
        <v>36</v>
      </c>
      <c r="H32" s="72">
        <v>18</v>
      </c>
      <c r="I32" s="72">
        <f t="shared" si="1"/>
        <v>28</v>
      </c>
    </row>
    <row r="33" spans="1:9" ht="18.75" customHeight="1" x14ac:dyDescent="0.25">
      <c r="A33" s="74" t="s">
        <v>104</v>
      </c>
      <c r="B33" s="72">
        <v>28.1</v>
      </c>
      <c r="C33" s="72">
        <v>35.200000000000003</v>
      </c>
      <c r="D33" s="72">
        <v>36.700000000000003</v>
      </c>
      <c r="E33" s="72">
        <f t="shared" si="0"/>
        <v>-8.6000000000000014</v>
      </c>
      <c r="F33" s="72">
        <v>38.6</v>
      </c>
      <c r="G33" s="72">
        <v>35</v>
      </c>
      <c r="H33" s="72">
        <v>26.4</v>
      </c>
      <c r="I33" s="72">
        <f t="shared" si="1"/>
        <v>12.200000000000003</v>
      </c>
    </row>
    <row r="34" spans="1:9" ht="18.75" customHeight="1" x14ac:dyDescent="0.25">
      <c r="A34" s="74" t="s">
        <v>105</v>
      </c>
      <c r="B34" s="72">
        <v>38.799999999999997</v>
      </c>
      <c r="C34" s="72">
        <v>32.400000000000006</v>
      </c>
      <c r="D34" s="72">
        <v>28.8</v>
      </c>
      <c r="E34" s="72">
        <f t="shared" si="0"/>
        <v>9.9999999999999964</v>
      </c>
      <c r="F34" s="72">
        <v>45.7</v>
      </c>
      <c r="G34" s="72">
        <v>40.699999999999996</v>
      </c>
      <c r="H34" s="72">
        <v>13.6</v>
      </c>
      <c r="I34" s="72">
        <f t="shared" si="1"/>
        <v>32.1</v>
      </c>
    </row>
    <row r="35" spans="1:9" ht="18.75" customHeight="1" x14ac:dyDescent="0.25">
      <c r="A35" s="74" t="s">
        <v>106</v>
      </c>
      <c r="B35" s="72">
        <v>36.9</v>
      </c>
      <c r="C35" s="72">
        <v>37</v>
      </c>
      <c r="D35" s="72">
        <v>26.1</v>
      </c>
      <c r="E35" s="72">
        <f t="shared" si="0"/>
        <v>10.799999999999997</v>
      </c>
      <c r="F35" s="72">
        <v>31.5</v>
      </c>
      <c r="G35" s="72">
        <v>49.6</v>
      </c>
      <c r="H35" s="72">
        <v>18.899999999999999</v>
      </c>
      <c r="I35" s="72">
        <f t="shared" si="1"/>
        <v>12.600000000000001</v>
      </c>
    </row>
    <row r="36" spans="1:9" ht="18.75" customHeight="1" x14ac:dyDescent="0.25">
      <c r="A36" s="74" t="s">
        <v>107</v>
      </c>
      <c r="B36" s="72">
        <v>41.4</v>
      </c>
      <c r="C36" s="72">
        <v>31.1</v>
      </c>
      <c r="D36" s="72">
        <v>27.5</v>
      </c>
      <c r="E36" s="72">
        <f t="shared" si="0"/>
        <v>13.899999999999999</v>
      </c>
      <c r="F36" s="72">
        <v>50.7</v>
      </c>
      <c r="G36" s="72">
        <v>35.199999999999996</v>
      </c>
      <c r="H36" s="72">
        <v>14.1</v>
      </c>
      <c r="I36" s="72">
        <f t="shared" si="1"/>
        <v>36.6</v>
      </c>
    </row>
    <row r="37" spans="1:9" ht="18.75" customHeight="1" x14ac:dyDescent="0.25">
      <c r="A37" s="74" t="s">
        <v>108</v>
      </c>
      <c r="B37" s="72">
        <v>27.4</v>
      </c>
      <c r="C37" s="72">
        <v>40.099999999999994</v>
      </c>
      <c r="D37" s="72">
        <v>32.5</v>
      </c>
      <c r="E37" s="72">
        <f t="shared" si="0"/>
        <v>-5.1000000000000014</v>
      </c>
      <c r="F37" s="72">
        <v>37.299999999999997</v>
      </c>
      <c r="G37" s="72">
        <v>41.5</v>
      </c>
      <c r="H37" s="72">
        <v>21.2</v>
      </c>
      <c r="I37" s="72">
        <f t="shared" si="1"/>
        <v>16.099999999999998</v>
      </c>
    </row>
    <row r="38" spans="1:9" ht="31.5" customHeight="1" x14ac:dyDescent="0.25">
      <c r="A38" s="75" t="s">
        <v>109</v>
      </c>
      <c r="B38" s="76">
        <v>30.3</v>
      </c>
      <c r="C38" s="76">
        <v>46.1</v>
      </c>
      <c r="D38" s="76">
        <v>23.6</v>
      </c>
      <c r="E38" s="76">
        <f t="shared" si="0"/>
        <v>6.6999999999999993</v>
      </c>
      <c r="F38" s="76">
        <v>48.3</v>
      </c>
      <c r="G38" s="76">
        <v>33.700000000000003</v>
      </c>
      <c r="H38" s="76">
        <v>18</v>
      </c>
      <c r="I38" s="76">
        <f t="shared" si="1"/>
        <v>30.299999999999997</v>
      </c>
    </row>
  </sheetData>
  <autoFilter ref="A8:I38"/>
  <mergeCells count="14">
    <mergeCell ref="F6:F7"/>
    <mergeCell ref="G6:G7"/>
    <mergeCell ref="H6:H7"/>
    <mergeCell ref="I6:I7"/>
    <mergeCell ref="A2:I2"/>
    <mergeCell ref="A3:I3"/>
    <mergeCell ref="A4:I4"/>
    <mergeCell ref="A5:A7"/>
    <mergeCell ref="B5:E5"/>
    <mergeCell ref="F5:I5"/>
    <mergeCell ref="B6:B7"/>
    <mergeCell ref="C6:C7"/>
    <mergeCell ref="D6:D7"/>
    <mergeCell ref="E6:E7"/>
  </mergeCells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45"/>
  <sheetViews>
    <sheetView topLeftCell="A3" zoomScaleNormal="100" workbookViewId="0">
      <selection activeCell="A3" sqref="A3:M3"/>
    </sheetView>
  </sheetViews>
  <sheetFormatPr defaultRowHeight="15" x14ac:dyDescent="0.25"/>
  <cols>
    <col min="1" max="1" width="33.125" style="68" customWidth="1"/>
    <col min="2" max="9" width="7.125" style="54" customWidth="1"/>
    <col min="10" max="256" width="9.125" style="54"/>
    <col min="257" max="257" width="38.625" style="54" customWidth="1"/>
    <col min="258" max="265" width="8.25" style="54" customWidth="1"/>
    <col min="266" max="512" width="9.125" style="54"/>
    <col min="513" max="513" width="38.625" style="54" customWidth="1"/>
    <col min="514" max="521" width="8.25" style="54" customWidth="1"/>
    <col min="522" max="768" width="9.125" style="54"/>
    <col min="769" max="769" width="38.625" style="54" customWidth="1"/>
    <col min="770" max="777" width="8.25" style="54" customWidth="1"/>
    <col min="778" max="1024" width="9.125" style="54"/>
    <col min="1025" max="1025" width="38.625" style="54" customWidth="1"/>
    <col min="1026" max="1033" width="8.25" style="54" customWidth="1"/>
    <col min="1034" max="1280" width="9.125" style="54"/>
    <col min="1281" max="1281" width="38.625" style="54" customWidth="1"/>
    <col min="1282" max="1289" width="8.25" style="54" customWidth="1"/>
    <col min="1290" max="1536" width="9.125" style="54"/>
    <col min="1537" max="1537" width="38.625" style="54" customWidth="1"/>
    <col min="1538" max="1545" width="8.25" style="54" customWidth="1"/>
    <col min="1546" max="1792" width="9.125" style="54"/>
    <col min="1793" max="1793" width="38.625" style="54" customWidth="1"/>
    <col min="1794" max="1801" width="8.25" style="54" customWidth="1"/>
    <col min="1802" max="2048" width="9.125" style="54"/>
    <col min="2049" max="2049" width="38.625" style="54" customWidth="1"/>
    <col min="2050" max="2057" width="8.25" style="54" customWidth="1"/>
    <col min="2058" max="2304" width="9.125" style="54"/>
    <col min="2305" max="2305" width="38.625" style="54" customWidth="1"/>
    <col min="2306" max="2313" width="8.25" style="54" customWidth="1"/>
    <col min="2314" max="2560" width="9.125" style="54"/>
    <col min="2561" max="2561" width="38.625" style="54" customWidth="1"/>
    <col min="2562" max="2569" width="8.25" style="54" customWidth="1"/>
    <col min="2570" max="2816" width="9.125" style="54"/>
    <col min="2817" max="2817" width="38.625" style="54" customWidth="1"/>
    <col min="2818" max="2825" width="8.25" style="54" customWidth="1"/>
    <col min="2826" max="3072" width="9.125" style="54"/>
    <col min="3073" max="3073" width="38.625" style="54" customWidth="1"/>
    <col min="3074" max="3081" width="8.25" style="54" customWidth="1"/>
    <col min="3082" max="3328" width="9.125" style="54"/>
    <col min="3329" max="3329" width="38.625" style="54" customWidth="1"/>
    <col min="3330" max="3337" width="8.25" style="54" customWidth="1"/>
    <col min="3338" max="3584" width="9.125" style="54"/>
    <col min="3585" max="3585" width="38.625" style="54" customWidth="1"/>
    <col min="3586" max="3593" width="8.25" style="54" customWidth="1"/>
    <col min="3594" max="3840" width="9.125" style="54"/>
    <col min="3841" max="3841" width="38.625" style="54" customWidth="1"/>
    <col min="3842" max="3849" width="8.25" style="54" customWidth="1"/>
    <col min="3850" max="4096" width="9.125" style="54"/>
    <col min="4097" max="4097" width="38.625" style="54" customWidth="1"/>
    <col min="4098" max="4105" width="8.25" style="54" customWidth="1"/>
    <col min="4106" max="4352" width="9.125" style="54"/>
    <col min="4353" max="4353" width="38.625" style="54" customWidth="1"/>
    <col min="4354" max="4361" width="8.25" style="54" customWidth="1"/>
    <col min="4362" max="4608" width="9.125" style="54"/>
    <col min="4609" max="4609" width="38.625" style="54" customWidth="1"/>
    <col min="4610" max="4617" width="8.25" style="54" customWidth="1"/>
    <col min="4618" max="4864" width="9.125" style="54"/>
    <col min="4865" max="4865" width="38.625" style="54" customWidth="1"/>
    <col min="4866" max="4873" width="8.25" style="54" customWidth="1"/>
    <col min="4874" max="5120" width="9.125" style="54"/>
    <col min="5121" max="5121" width="38.625" style="54" customWidth="1"/>
    <col min="5122" max="5129" width="8.25" style="54" customWidth="1"/>
    <col min="5130" max="5376" width="9.125" style="54"/>
    <col min="5377" max="5377" width="38.625" style="54" customWidth="1"/>
    <col min="5378" max="5385" width="8.25" style="54" customWidth="1"/>
    <col min="5386" max="5632" width="9.125" style="54"/>
    <col min="5633" max="5633" width="38.625" style="54" customWidth="1"/>
    <col min="5634" max="5641" width="8.25" style="54" customWidth="1"/>
    <col min="5642" max="5888" width="9.125" style="54"/>
    <col min="5889" max="5889" width="38.625" style="54" customWidth="1"/>
    <col min="5890" max="5897" width="8.25" style="54" customWidth="1"/>
    <col min="5898" max="6144" width="9.125" style="54"/>
    <col min="6145" max="6145" width="38.625" style="54" customWidth="1"/>
    <col min="6146" max="6153" width="8.25" style="54" customWidth="1"/>
    <col min="6154" max="6400" width="9.125" style="54"/>
    <col min="6401" max="6401" width="38.625" style="54" customWidth="1"/>
    <col min="6402" max="6409" width="8.25" style="54" customWidth="1"/>
    <col min="6410" max="6656" width="9.125" style="54"/>
    <col min="6657" max="6657" width="38.625" style="54" customWidth="1"/>
    <col min="6658" max="6665" width="8.25" style="54" customWidth="1"/>
    <col min="6666" max="6912" width="9.125" style="54"/>
    <col min="6913" max="6913" width="38.625" style="54" customWidth="1"/>
    <col min="6914" max="6921" width="8.25" style="54" customWidth="1"/>
    <col min="6922" max="7168" width="9.125" style="54"/>
    <col min="7169" max="7169" width="38.625" style="54" customWidth="1"/>
    <col min="7170" max="7177" width="8.25" style="54" customWidth="1"/>
    <col min="7178" max="7424" width="9.125" style="54"/>
    <col min="7425" max="7425" width="38.625" style="54" customWidth="1"/>
    <col min="7426" max="7433" width="8.25" style="54" customWidth="1"/>
    <col min="7434" max="7680" width="9.125" style="54"/>
    <col min="7681" max="7681" width="38.625" style="54" customWidth="1"/>
    <col min="7682" max="7689" width="8.25" style="54" customWidth="1"/>
    <col min="7690" max="7936" width="9.125" style="54"/>
    <col min="7937" max="7937" width="38.625" style="54" customWidth="1"/>
    <col min="7938" max="7945" width="8.25" style="54" customWidth="1"/>
    <col min="7946" max="8192" width="9.125" style="54"/>
    <col min="8193" max="8193" width="38.625" style="54" customWidth="1"/>
    <col min="8194" max="8201" width="8.25" style="54" customWidth="1"/>
    <col min="8202" max="8448" width="9.125" style="54"/>
    <col min="8449" max="8449" width="38.625" style="54" customWidth="1"/>
    <col min="8450" max="8457" width="8.25" style="54" customWidth="1"/>
    <col min="8458" max="8704" width="9.125" style="54"/>
    <col min="8705" max="8705" width="38.625" style="54" customWidth="1"/>
    <col min="8706" max="8713" width="8.25" style="54" customWidth="1"/>
    <col min="8714" max="8960" width="9.125" style="54"/>
    <col min="8961" max="8961" width="38.625" style="54" customWidth="1"/>
    <col min="8962" max="8969" width="8.25" style="54" customWidth="1"/>
    <col min="8970" max="9216" width="9.125" style="54"/>
    <col min="9217" max="9217" width="38.625" style="54" customWidth="1"/>
    <col min="9218" max="9225" width="8.25" style="54" customWidth="1"/>
    <col min="9226" max="9472" width="9.125" style="54"/>
    <col min="9473" max="9473" width="38.625" style="54" customWidth="1"/>
    <col min="9474" max="9481" width="8.25" style="54" customWidth="1"/>
    <col min="9482" max="9728" width="9.125" style="54"/>
    <col min="9729" max="9729" width="38.625" style="54" customWidth="1"/>
    <col min="9730" max="9737" width="8.25" style="54" customWidth="1"/>
    <col min="9738" max="9984" width="9.125" style="54"/>
    <col min="9985" max="9985" width="38.625" style="54" customWidth="1"/>
    <col min="9986" max="9993" width="8.25" style="54" customWidth="1"/>
    <col min="9994" max="10240" width="9.125" style="54"/>
    <col min="10241" max="10241" width="38.625" style="54" customWidth="1"/>
    <col min="10242" max="10249" width="8.25" style="54" customWidth="1"/>
    <col min="10250" max="10496" width="9.125" style="54"/>
    <col min="10497" max="10497" width="38.625" style="54" customWidth="1"/>
    <col min="10498" max="10505" width="8.25" style="54" customWidth="1"/>
    <col min="10506" max="10752" width="9.125" style="54"/>
    <col min="10753" max="10753" width="38.625" style="54" customWidth="1"/>
    <col min="10754" max="10761" width="8.25" style="54" customWidth="1"/>
    <col min="10762" max="11008" width="9.125" style="54"/>
    <col min="11009" max="11009" width="38.625" style="54" customWidth="1"/>
    <col min="11010" max="11017" width="8.25" style="54" customWidth="1"/>
    <col min="11018" max="11264" width="9.125" style="54"/>
    <col min="11265" max="11265" width="38.625" style="54" customWidth="1"/>
    <col min="11266" max="11273" width="8.25" style="54" customWidth="1"/>
    <col min="11274" max="11520" width="9.125" style="54"/>
    <col min="11521" max="11521" width="38.625" style="54" customWidth="1"/>
    <col min="11522" max="11529" width="8.25" style="54" customWidth="1"/>
    <col min="11530" max="11776" width="9.125" style="54"/>
    <col min="11777" max="11777" width="38.625" style="54" customWidth="1"/>
    <col min="11778" max="11785" width="8.25" style="54" customWidth="1"/>
    <col min="11786" max="12032" width="9.125" style="54"/>
    <col min="12033" max="12033" width="38.625" style="54" customWidth="1"/>
    <col min="12034" max="12041" width="8.25" style="54" customWidth="1"/>
    <col min="12042" max="12288" width="9.125" style="54"/>
    <col min="12289" max="12289" width="38.625" style="54" customWidth="1"/>
    <col min="12290" max="12297" width="8.25" style="54" customWidth="1"/>
    <col min="12298" max="12544" width="9.125" style="54"/>
    <col min="12545" max="12545" width="38.625" style="54" customWidth="1"/>
    <col min="12546" max="12553" width="8.25" style="54" customWidth="1"/>
    <col min="12554" max="12800" width="9.125" style="54"/>
    <col min="12801" max="12801" width="38.625" style="54" customWidth="1"/>
    <col min="12802" max="12809" width="8.25" style="54" customWidth="1"/>
    <col min="12810" max="13056" width="9.125" style="54"/>
    <col min="13057" max="13057" width="38.625" style="54" customWidth="1"/>
    <col min="13058" max="13065" width="8.25" style="54" customWidth="1"/>
    <col min="13066" max="13312" width="9.125" style="54"/>
    <col min="13313" max="13313" width="38.625" style="54" customWidth="1"/>
    <col min="13314" max="13321" width="8.25" style="54" customWidth="1"/>
    <col min="13322" max="13568" width="9.125" style="54"/>
    <col min="13569" max="13569" width="38.625" style="54" customWidth="1"/>
    <col min="13570" max="13577" width="8.25" style="54" customWidth="1"/>
    <col min="13578" max="13824" width="9.125" style="54"/>
    <col min="13825" max="13825" width="38.625" style="54" customWidth="1"/>
    <col min="13826" max="13833" width="8.25" style="54" customWidth="1"/>
    <col min="13834" max="14080" width="9.125" style="54"/>
    <col min="14081" max="14081" width="38.625" style="54" customWidth="1"/>
    <col min="14082" max="14089" width="8.25" style="54" customWidth="1"/>
    <col min="14090" max="14336" width="9.125" style="54"/>
    <col min="14337" max="14337" width="38.625" style="54" customWidth="1"/>
    <col min="14338" max="14345" width="8.25" style="54" customWidth="1"/>
    <col min="14346" max="14592" width="9.125" style="54"/>
    <col min="14593" max="14593" width="38.625" style="54" customWidth="1"/>
    <col min="14594" max="14601" width="8.25" style="54" customWidth="1"/>
    <col min="14602" max="14848" width="9.125" style="54"/>
    <col min="14849" max="14849" width="38.625" style="54" customWidth="1"/>
    <col min="14850" max="14857" width="8.25" style="54" customWidth="1"/>
    <col min="14858" max="15104" width="9.125" style="54"/>
    <col min="15105" max="15105" width="38.625" style="54" customWidth="1"/>
    <col min="15106" max="15113" width="8.25" style="54" customWidth="1"/>
    <col min="15114" max="15360" width="9.125" style="54"/>
    <col min="15361" max="15361" width="38.625" style="54" customWidth="1"/>
    <col min="15362" max="15369" width="8.25" style="54" customWidth="1"/>
    <col min="15370" max="15616" width="9.125" style="54"/>
    <col min="15617" max="15617" width="38.625" style="54" customWidth="1"/>
    <col min="15618" max="15625" width="8.25" style="54" customWidth="1"/>
    <col min="15626" max="15872" width="9.125" style="54"/>
    <col min="15873" max="15873" width="38.625" style="54" customWidth="1"/>
    <col min="15874" max="15881" width="8.25" style="54" customWidth="1"/>
    <col min="15882" max="16128" width="9.125" style="54"/>
    <col min="16129" max="16129" width="38.625" style="54" customWidth="1"/>
    <col min="16130" max="16137" width="8.25" style="54" customWidth="1"/>
    <col min="16138" max="16384" width="9.125" style="54"/>
  </cols>
  <sheetData>
    <row r="1" spans="1:9" ht="16.5" customHeight="1" x14ac:dyDescent="0.25">
      <c r="A1" s="53" t="s">
        <v>112</v>
      </c>
    </row>
    <row r="2" spans="1:9" ht="46.5" customHeight="1" x14ac:dyDescent="0.25">
      <c r="A2" s="122" t="s">
        <v>113</v>
      </c>
      <c r="B2" s="122"/>
      <c r="C2" s="122"/>
      <c r="D2" s="122"/>
      <c r="E2" s="122"/>
      <c r="F2" s="122"/>
      <c r="G2" s="122"/>
      <c r="H2" s="122"/>
      <c r="I2" s="122"/>
    </row>
    <row r="3" spans="1:9" ht="20.25" customHeight="1" x14ac:dyDescent="0.3">
      <c r="A3" s="116" t="str">
        <f>+'B01'!A3:I3</f>
        <v>Quý III năm 2020</v>
      </c>
      <c r="B3" s="116"/>
      <c r="C3" s="116"/>
      <c r="D3" s="116"/>
      <c r="E3" s="116"/>
      <c r="F3" s="116"/>
      <c r="G3" s="116"/>
      <c r="H3" s="116"/>
      <c r="I3" s="116"/>
    </row>
    <row r="4" spans="1:9" ht="16.5" customHeight="1" x14ac:dyDescent="0.25">
      <c r="A4" s="117" t="s">
        <v>1</v>
      </c>
      <c r="B4" s="117"/>
      <c r="C4" s="117"/>
      <c r="D4" s="117"/>
      <c r="E4" s="117"/>
      <c r="F4" s="117"/>
      <c r="G4" s="117"/>
      <c r="H4" s="117"/>
      <c r="I4" s="117"/>
    </row>
    <row r="5" spans="1:9" ht="30" customHeight="1" x14ac:dyDescent="0.25">
      <c r="A5" s="123" t="s">
        <v>72</v>
      </c>
      <c r="B5" s="119" t="str">
        <f>+'B01'!B5:E5</f>
        <v>Dự báo quý III/2020
so với quý II/2020</v>
      </c>
      <c r="C5" s="120"/>
      <c r="D5" s="120"/>
      <c r="E5" s="121"/>
      <c r="F5" s="119" t="str">
        <f>+'B01'!F5:I5</f>
        <v>Dự báo quý IV/2020
so với quý III/2020</v>
      </c>
      <c r="G5" s="120"/>
      <c r="H5" s="120"/>
      <c r="I5" s="121"/>
    </row>
    <row r="6" spans="1:9" ht="15" customHeight="1" x14ac:dyDescent="0.25">
      <c r="A6" s="123"/>
      <c r="B6" s="113" t="s">
        <v>74</v>
      </c>
      <c r="C6" s="113" t="s">
        <v>75</v>
      </c>
      <c r="D6" s="113" t="s">
        <v>5</v>
      </c>
      <c r="E6" s="113" t="s">
        <v>76</v>
      </c>
      <c r="F6" s="113" t="s">
        <v>74</v>
      </c>
      <c r="G6" s="113" t="s">
        <v>75</v>
      </c>
      <c r="H6" s="113" t="s">
        <v>5</v>
      </c>
      <c r="I6" s="113" t="s">
        <v>76</v>
      </c>
    </row>
    <row r="7" spans="1:9" ht="20.25" customHeight="1" x14ac:dyDescent="0.25">
      <c r="A7" s="123"/>
      <c r="B7" s="114"/>
      <c r="C7" s="114"/>
      <c r="D7" s="114"/>
      <c r="E7" s="114"/>
      <c r="F7" s="114"/>
      <c r="G7" s="114"/>
      <c r="H7" s="114"/>
      <c r="I7" s="114"/>
    </row>
    <row r="8" spans="1:9" x14ac:dyDescent="0.25">
      <c r="A8" s="69" t="s">
        <v>77</v>
      </c>
      <c r="B8" s="56">
        <v>1</v>
      </c>
      <c r="C8" s="56">
        <v>2</v>
      </c>
      <c r="D8" s="56">
        <v>3</v>
      </c>
      <c r="E8" s="56" t="s">
        <v>78</v>
      </c>
      <c r="F8" s="56">
        <v>5</v>
      </c>
      <c r="G8" s="56">
        <v>6</v>
      </c>
      <c r="H8" s="56">
        <v>7</v>
      </c>
      <c r="I8" s="56" t="s">
        <v>79</v>
      </c>
    </row>
    <row r="9" spans="1:9" ht="18.75" customHeight="1" x14ac:dyDescent="0.25">
      <c r="A9" s="57" t="s">
        <v>80</v>
      </c>
      <c r="B9" s="77">
        <v>26.5</v>
      </c>
      <c r="C9" s="77">
        <v>40.9</v>
      </c>
      <c r="D9" s="77">
        <v>32.6</v>
      </c>
      <c r="E9" s="70">
        <f>+B9-D9</f>
        <v>-6.1000000000000014</v>
      </c>
      <c r="F9" s="77">
        <v>35.6</v>
      </c>
      <c r="G9" s="77">
        <v>44.000000000000007</v>
      </c>
      <c r="H9" s="77">
        <v>20.399999999999999</v>
      </c>
      <c r="I9" s="70">
        <f>+F9-H9</f>
        <v>15.200000000000003</v>
      </c>
    </row>
    <row r="10" spans="1:9" ht="18.75" customHeight="1" x14ac:dyDescent="0.25">
      <c r="A10" s="60" t="s">
        <v>81</v>
      </c>
      <c r="B10" s="71"/>
      <c r="C10" s="71"/>
      <c r="D10" s="71"/>
      <c r="E10" s="71"/>
      <c r="F10" s="71"/>
      <c r="G10" s="71"/>
      <c r="H10" s="71"/>
      <c r="I10" s="71"/>
    </row>
    <row r="11" spans="1:9" ht="18.75" customHeight="1" x14ac:dyDescent="0.25">
      <c r="A11" s="62" t="s">
        <v>82</v>
      </c>
      <c r="B11" s="72">
        <v>21.4</v>
      </c>
      <c r="C11" s="72">
        <v>41.399999999999991</v>
      </c>
      <c r="D11" s="72">
        <v>37.200000000000003</v>
      </c>
      <c r="E11" s="72">
        <f>+B11-D11</f>
        <v>-15.800000000000004</v>
      </c>
      <c r="F11" s="72">
        <v>40.4</v>
      </c>
      <c r="G11" s="72">
        <v>45.400000000000006</v>
      </c>
      <c r="H11" s="72">
        <v>14.2</v>
      </c>
      <c r="I11" s="72">
        <f>+F11-H11</f>
        <v>26.2</v>
      </c>
    </row>
    <row r="12" spans="1:9" ht="18.75" customHeight="1" x14ac:dyDescent="0.25">
      <c r="A12" s="62" t="s">
        <v>83</v>
      </c>
      <c r="B12" s="72">
        <v>23.2</v>
      </c>
      <c r="C12" s="72">
        <v>41.3</v>
      </c>
      <c r="D12" s="72">
        <v>35.5</v>
      </c>
      <c r="E12" s="72">
        <f t="shared" ref="E12:E38" si="0">+B12-D12</f>
        <v>-12.3</v>
      </c>
      <c r="F12" s="72">
        <v>32.799999999999997</v>
      </c>
      <c r="G12" s="72">
        <v>43.900000000000006</v>
      </c>
      <c r="H12" s="72">
        <v>23.3</v>
      </c>
      <c r="I12" s="72">
        <f t="shared" ref="I12:I38" si="1">+F12-H12</f>
        <v>9.4999999999999964</v>
      </c>
    </row>
    <row r="13" spans="1:9" ht="18.75" customHeight="1" x14ac:dyDescent="0.25">
      <c r="A13" s="62" t="s">
        <v>84</v>
      </c>
      <c r="B13" s="72">
        <v>30.8</v>
      </c>
      <c r="C13" s="72">
        <v>40.200000000000003</v>
      </c>
      <c r="D13" s="72">
        <v>29</v>
      </c>
      <c r="E13" s="72">
        <f t="shared" si="0"/>
        <v>1.8000000000000007</v>
      </c>
      <c r="F13" s="72">
        <v>38.299999999999997</v>
      </c>
      <c r="G13" s="72">
        <v>43.900000000000006</v>
      </c>
      <c r="H13" s="72">
        <v>17.8</v>
      </c>
      <c r="I13" s="72">
        <f t="shared" si="1"/>
        <v>20.499999999999996</v>
      </c>
    </row>
    <row r="14" spans="1:9" ht="18.75" customHeight="1" x14ac:dyDescent="0.25">
      <c r="A14" s="60" t="s">
        <v>85</v>
      </c>
      <c r="B14" s="73">
        <v>26.5</v>
      </c>
      <c r="C14" s="73">
        <v>40.9</v>
      </c>
      <c r="D14" s="73">
        <v>32.6</v>
      </c>
      <c r="E14" s="73">
        <f t="shared" si="0"/>
        <v>-6.1000000000000014</v>
      </c>
      <c r="F14" s="73">
        <v>35.6</v>
      </c>
      <c r="G14" s="73">
        <v>44.000000000000007</v>
      </c>
      <c r="H14" s="73">
        <v>20.399999999999999</v>
      </c>
      <c r="I14" s="73">
        <f t="shared" si="1"/>
        <v>15.200000000000003</v>
      </c>
    </row>
    <row r="15" spans="1:9" ht="18.75" customHeight="1" x14ac:dyDescent="0.25">
      <c r="A15" s="62" t="s">
        <v>86</v>
      </c>
      <c r="B15" s="72">
        <v>23.1</v>
      </c>
      <c r="C15" s="72">
        <v>42.900000000000006</v>
      </c>
      <c r="D15" s="72">
        <v>34</v>
      </c>
      <c r="E15" s="72">
        <f t="shared" si="0"/>
        <v>-10.899999999999999</v>
      </c>
      <c r="F15" s="72">
        <v>36</v>
      </c>
      <c r="G15" s="72">
        <v>42.6</v>
      </c>
      <c r="H15" s="72">
        <v>21.4</v>
      </c>
      <c r="I15" s="72">
        <f t="shared" si="1"/>
        <v>14.600000000000001</v>
      </c>
    </row>
    <row r="16" spans="1:9" ht="18.75" customHeight="1" x14ac:dyDescent="0.25">
      <c r="A16" s="62" t="s">
        <v>87</v>
      </c>
      <c r="B16" s="72">
        <v>14.8</v>
      </c>
      <c r="C16" s="72">
        <v>48.2</v>
      </c>
      <c r="D16" s="72">
        <v>37</v>
      </c>
      <c r="E16" s="72">
        <f t="shared" si="0"/>
        <v>-22.2</v>
      </c>
      <c r="F16" s="72">
        <v>30</v>
      </c>
      <c r="G16" s="72">
        <v>46.7</v>
      </c>
      <c r="H16" s="72">
        <v>23.3</v>
      </c>
      <c r="I16" s="72">
        <f t="shared" si="1"/>
        <v>6.6999999999999993</v>
      </c>
    </row>
    <row r="17" spans="1:9" ht="18.75" customHeight="1" x14ac:dyDescent="0.25">
      <c r="A17" s="62" t="s">
        <v>88</v>
      </c>
      <c r="B17" s="72">
        <v>37.5</v>
      </c>
      <c r="C17" s="72">
        <v>37.5</v>
      </c>
      <c r="D17" s="72">
        <v>25</v>
      </c>
      <c r="E17" s="72">
        <f t="shared" si="0"/>
        <v>12.5</v>
      </c>
      <c r="F17" s="72">
        <v>43.8</v>
      </c>
      <c r="G17" s="72">
        <v>43.7</v>
      </c>
      <c r="H17" s="72">
        <v>12.5</v>
      </c>
      <c r="I17" s="72">
        <f t="shared" si="1"/>
        <v>31.299999999999997</v>
      </c>
    </row>
    <row r="18" spans="1:9" ht="18.75" customHeight="1" x14ac:dyDescent="0.25">
      <c r="A18" s="62" t="s">
        <v>89</v>
      </c>
      <c r="B18" s="72">
        <v>18.5</v>
      </c>
      <c r="C18" s="72">
        <v>41</v>
      </c>
      <c r="D18" s="72">
        <v>40.5</v>
      </c>
      <c r="E18" s="72">
        <f t="shared" si="0"/>
        <v>-22</v>
      </c>
      <c r="F18" s="72">
        <v>22.7</v>
      </c>
      <c r="G18" s="72">
        <v>60.199999999999996</v>
      </c>
      <c r="H18" s="72">
        <v>17.100000000000001</v>
      </c>
      <c r="I18" s="72">
        <f t="shared" si="1"/>
        <v>5.5999999999999979</v>
      </c>
    </row>
    <row r="19" spans="1:9" ht="18.75" customHeight="1" x14ac:dyDescent="0.25">
      <c r="A19" s="62" t="s">
        <v>90</v>
      </c>
      <c r="B19" s="72">
        <v>27</v>
      </c>
      <c r="C19" s="72">
        <v>31.299999999999997</v>
      </c>
      <c r="D19" s="72">
        <v>41.7</v>
      </c>
      <c r="E19" s="72">
        <f t="shared" si="0"/>
        <v>-14.700000000000003</v>
      </c>
      <c r="F19" s="72">
        <v>40.5</v>
      </c>
      <c r="G19" s="72">
        <v>33.700000000000003</v>
      </c>
      <c r="H19" s="72">
        <v>25.8</v>
      </c>
      <c r="I19" s="72">
        <f t="shared" si="1"/>
        <v>14.7</v>
      </c>
    </row>
    <row r="20" spans="1:9" ht="18.75" customHeight="1" x14ac:dyDescent="0.25">
      <c r="A20" s="62" t="s">
        <v>91</v>
      </c>
      <c r="B20" s="72">
        <v>21.3</v>
      </c>
      <c r="C20" s="72">
        <v>39.700000000000003</v>
      </c>
      <c r="D20" s="72">
        <v>39</v>
      </c>
      <c r="E20" s="72">
        <f t="shared" si="0"/>
        <v>-17.7</v>
      </c>
      <c r="F20" s="72">
        <v>43.7</v>
      </c>
      <c r="G20" s="72">
        <v>38</v>
      </c>
      <c r="H20" s="72">
        <v>18.3</v>
      </c>
      <c r="I20" s="72">
        <f t="shared" si="1"/>
        <v>25.400000000000002</v>
      </c>
    </row>
    <row r="21" spans="1:9" ht="30" customHeight="1" x14ac:dyDescent="0.25">
      <c r="A21" s="62" t="s">
        <v>92</v>
      </c>
      <c r="B21" s="72">
        <v>20.2</v>
      </c>
      <c r="C21" s="72">
        <v>40.199999999999996</v>
      </c>
      <c r="D21" s="72">
        <v>39.6</v>
      </c>
      <c r="E21" s="72">
        <f t="shared" si="0"/>
        <v>-19.400000000000002</v>
      </c>
      <c r="F21" s="72">
        <v>30.5</v>
      </c>
      <c r="G21" s="72">
        <v>46.1</v>
      </c>
      <c r="H21" s="72">
        <v>23.4</v>
      </c>
      <c r="I21" s="72">
        <f t="shared" si="1"/>
        <v>7.1000000000000014</v>
      </c>
    </row>
    <row r="22" spans="1:9" ht="18" customHeight="1" x14ac:dyDescent="0.25">
      <c r="A22" s="62" t="s">
        <v>93</v>
      </c>
      <c r="B22" s="72">
        <v>19.100000000000001</v>
      </c>
      <c r="C22" s="72">
        <v>54.500000000000007</v>
      </c>
      <c r="D22" s="72">
        <v>26.4</v>
      </c>
      <c r="E22" s="72">
        <f t="shared" si="0"/>
        <v>-7.2999999999999972</v>
      </c>
      <c r="F22" s="72">
        <v>29.7</v>
      </c>
      <c r="G22" s="72">
        <v>54.199999999999996</v>
      </c>
      <c r="H22" s="72">
        <v>16.100000000000001</v>
      </c>
      <c r="I22" s="72">
        <f t="shared" si="1"/>
        <v>13.599999999999998</v>
      </c>
    </row>
    <row r="23" spans="1:9" ht="18" customHeight="1" x14ac:dyDescent="0.25">
      <c r="A23" s="62" t="s">
        <v>94</v>
      </c>
      <c r="B23" s="72">
        <v>14.6</v>
      </c>
      <c r="C23" s="72">
        <v>60.400000000000006</v>
      </c>
      <c r="D23" s="72">
        <v>25</v>
      </c>
      <c r="E23" s="72">
        <f t="shared" si="0"/>
        <v>-10.4</v>
      </c>
      <c r="F23" s="72">
        <v>19.2</v>
      </c>
      <c r="G23" s="72">
        <v>59.5</v>
      </c>
      <c r="H23" s="72">
        <v>21.3</v>
      </c>
      <c r="I23" s="72">
        <f t="shared" si="1"/>
        <v>-2.1000000000000014</v>
      </c>
    </row>
    <row r="24" spans="1:9" ht="18" customHeight="1" x14ac:dyDescent="0.25">
      <c r="A24" s="62" t="s">
        <v>95</v>
      </c>
      <c r="B24" s="72">
        <v>40</v>
      </c>
      <c r="C24" s="72">
        <v>40</v>
      </c>
      <c r="D24" s="72">
        <v>20</v>
      </c>
      <c r="E24" s="72">
        <f t="shared" si="0"/>
        <v>20</v>
      </c>
      <c r="F24" s="72">
        <v>50</v>
      </c>
      <c r="G24" s="72">
        <v>33.299999999999997</v>
      </c>
      <c r="H24" s="72">
        <v>16.7</v>
      </c>
      <c r="I24" s="72">
        <f t="shared" si="1"/>
        <v>33.299999999999997</v>
      </c>
    </row>
    <row r="25" spans="1:9" ht="18" customHeight="1" x14ac:dyDescent="0.25">
      <c r="A25" s="62" t="s">
        <v>96</v>
      </c>
      <c r="B25" s="72">
        <v>23.7</v>
      </c>
      <c r="C25" s="72">
        <v>51.699999999999996</v>
      </c>
      <c r="D25" s="72">
        <v>24.6</v>
      </c>
      <c r="E25" s="72">
        <f t="shared" si="0"/>
        <v>-0.90000000000000213</v>
      </c>
      <c r="F25" s="72">
        <v>29.8</v>
      </c>
      <c r="G25" s="72">
        <v>54.1</v>
      </c>
      <c r="H25" s="72">
        <v>16.100000000000001</v>
      </c>
      <c r="I25" s="72">
        <f t="shared" si="1"/>
        <v>13.7</v>
      </c>
    </row>
    <row r="26" spans="1:9" ht="18" customHeight="1" x14ac:dyDescent="0.25">
      <c r="A26" s="62" t="s">
        <v>97</v>
      </c>
      <c r="B26" s="72">
        <v>19.600000000000001</v>
      </c>
      <c r="C26" s="72">
        <v>49.000000000000007</v>
      </c>
      <c r="D26" s="72">
        <v>31.4</v>
      </c>
      <c r="E26" s="72">
        <f t="shared" si="0"/>
        <v>-11.799999999999997</v>
      </c>
      <c r="F26" s="72">
        <v>36.700000000000003</v>
      </c>
      <c r="G26" s="72">
        <v>36.799999999999997</v>
      </c>
      <c r="H26" s="72">
        <v>26.5</v>
      </c>
      <c r="I26" s="72">
        <f t="shared" si="1"/>
        <v>10.200000000000003</v>
      </c>
    </row>
    <row r="27" spans="1:9" ht="18" customHeight="1" x14ac:dyDescent="0.25">
      <c r="A27" s="62" t="s">
        <v>98</v>
      </c>
      <c r="B27" s="72">
        <v>22.3</v>
      </c>
      <c r="C27" s="72">
        <v>46.400000000000006</v>
      </c>
      <c r="D27" s="72">
        <v>31.3</v>
      </c>
      <c r="E27" s="72">
        <f t="shared" si="0"/>
        <v>-9</v>
      </c>
      <c r="F27" s="72">
        <v>28.9</v>
      </c>
      <c r="G27" s="72">
        <v>53.699999999999996</v>
      </c>
      <c r="H27" s="72">
        <v>17.399999999999999</v>
      </c>
      <c r="I27" s="72">
        <f t="shared" si="1"/>
        <v>11.5</v>
      </c>
    </row>
    <row r="28" spans="1:9" ht="18" customHeight="1" x14ac:dyDescent="0.25">
      <c r="A28" s="62" t="s">
        <v>99</v>
      </c>
      <c r="B28" s="72">
        <v>25.8</v>
      </c>
      <c r="C28" s="72">
        <v>38.300000000000004</v>
      </c>
      <c r="D28" s="72">
        <v>35.9</v>
      </c>
      <c r="E28" s="72">
        <f t="shared" si="0"/>
        <v>-10.099999999999998</v>
      </c>
      <c r="F28" s="72">
        <v>37</v>
      </c>
      <c r="G28" s="72">
        <v>41.3</v>
      </c>
      <c r="H28" s="72">
        <v>21.7</v>
      </c>
      <c r="I28" s="72">
        <f t="shared" si="1"/>
        <v>15.3</v>
      </c>
    </row>
    <row r="29" spans="1:9" ht="18" customHeight="1" x14ac:dyDescent="0.25">
      <c r="A29" s="62" t="s">
        <v>100</v>
      </c>
      <c r="B29" s="72">
        <v>33.799999999999997</v>
      </c>
      <c r="C29" s="72">
        <v>38.300000000000004</v>
      </c>
      <c r="D29" s="72">
        <v>27.9</v>
      </c>
      <c r="E29" s="72">
        <f t="shared" si="0"/>
        <v>5.8999999999999986</v>
      </c>
      <c r="F29" s="72">
        <v>36.4</v>
      </c>
      <c r="G29" s="72">
        <v>40.900000000000006</v>
      </c>
      <c r="H29" s="72">
        <v>22.7</v>
      </c>
      <c r="I29" s="72">
        <f t="shared" si="1"/>
        <v>13.7</v>
      </c>
    </row>
    <row r="30" spans="1:9" ht="18" customHeight="1" x14ac:dyDescent="0.25">
      <c r="A30" s="62" t="s">
        <v>101</v>
      </c>
      <c r="B30" s="72">
        <v>24</v>
      </c>
      <c r="C30" s="72">
        <v>39.5</v>
      </c>
      <c r="D30" s="72">
        <v>36.5</v>
      </c>
      <c r="E30" s="72">
        <f t="shared" si="0"/>
        <v>-12.5</v>
      </c>
      <c r="F30" s="72">
        <v>28.6</v>
      </c>
      <c r="G30" s="72">
        <v>43.7</v>
      </c>
      <c r="H30" s="72">
        <v>27.7</v>
      </c>
      <c r="I30" s="72">
        <f t="shared" si="1"/>
        <v>0.90000000000000213</v>
      </c>
    </row>
    <row r="31" spans="1:9" ht="29.25" customHeight="1" x14ac:dyDescent="0.25">
      <c r="A31" s="62" t="s">
        <v>102</v>
      </c>
      <c r="B31" s="72">
        <v>52.3</v>
      </c>
      <c r="C31" s="72">
        <v>37.6</v>
      </c>
      <c r="D31" s="72">
        <v>10.1</v>
      </c>
      <c r="E31" s="72">
        <f t="shared" si="0"/>
        <v>42.199999999999996</v>
      </c>
      <c r="F31" s="72">
        <v>54.1</v>
      </c>
      <c r="G31" s="72">
        <v>34</v>
      </c>
      <c r="H31" s="72">
        <v>11.9</v>
      </c>
      <c r="I31" s="72">
        <f t="shared" si="1"/>
        <v>42.2</v>
      </c>
    </row>
    <row r="32" spans="1:9" ht="18.75" customHeight="1" x14ac:dyDescent="0.25">
      <c r="A32" s="62" t="s">
        <v>103</v>
      </c>
      <c r="B32" s="72">
        <v>31.4</v>
      </c>
      <c r="C32" s="72">
        <v>40.699999999999996</v>
      </c>
      <c r="D32" s="72">
        <v>27.9</v>
      </c>
      <c r="E32" s="72">
        <f t="shared" si="0"/>
        <v>3.5</v>
      </c>
      <c r="F32" s="72">
        <v>41.9</v>
      </c>
      <c r="G32" s="72">
        <v>39.5</v>
      </c>
      <c r="H32" s="72">
        <v>18.600000000000001</v>
      </c>
      <c r="I32" s="72">
        <f t="shared" si="1"/>
        <v>23.299999999999997</v>
      </c>
    </row>
    <row r="33" spans="1:9" ht="18.75" customHeight="1" x14ac:dyDescent="0.25">
      <c r="A33" s="62" t="s">
        <v>104</v>
      </c>
      <c r="B33" s="72">
        <v>25.6</v>
      </c>
      <c r="C33" s="72">
        <v>41.100000000000009</v>
      </c>
      <c r="D33" s="72">
        <v>33.299999999999997</v>
      </c>
      <c r="E33" s="72">
        <f t="shared" si="0"/>
        <v>-7.6999999999999957</v>
      </c>
      <c r="F33" s="72">
        <v>34.200000000000003</v>
      </c>
      <c r="G33" s="72">
        <v>31.599999999999994</v>
      </c>
      <c r="H33" s="72">
        <v>34.200000000000003</v>
      </c>
      <c r="I33" s="72">
        <f t="shared" si="1"/>
        <v>0</v>
      </c>
    </row>
    <row r="34" spans="1:9" ht="18.75" customHeight="1" x14ac:dyDescent="0.25">
      <c r="A34" s="62" t="s">
        <v>105</v>
      </c>
      <c r="B34" s="72">
        <v>34.6</v>
      </c>
      <c r="C34" s="72">
        <v>41.800000000000004</v>
      </c>
      <c r="D34" s="72">
        <v>23.6</v>
      </c>
      <c r="E34" s="72">
        <f t="shared" si="0"/>
        <v>11</v>
      </c>
      <c r="F34" s="72">
        <v>33.299999999999997</v>
      </c>
      <c r="G34" s="72">
        <v>56.2</v>
      </c>
      <c r="H34" s="72">
        <v>10.5</v>
      </c>
      <c r="I34" s="72">
        <f t="shared" si="1"/>
        <v>22.799999999999997</v>
      </c>
    </row>
    <row r="35" spans="1:9" ht="18.75" customHeight="1" x14ac:dyDescent="0.25">
      <c r="A35" s="62" t="s">
        <v>106</v>
      </c>
      <c r="B35" s="72">
        <v>29.1</v>
      </c>
      <c r="C35" s="72">
        <v>45.400000000000006</v>
      </c>
      <c r="D35" s="72">
        <v>25.5</v>
      </c>
      <c r="E35" s="72">
        <f t="shared" si="0"/>
        <v>3.6000000000000014</v>
      </c>
      <c r="F35" s="72">
        <v>20.399999999999999</v>
      </c>
      <c r="G35" s="72">
        <v>51.8</v>
      </c>
      <c r="H35" s="72">
        <v>27.8</v>
      </c>
      <c r="I35" s="72">
        <f t="shared" si="1"/>
        <v>-7.4000000000000021</v>
      </c>
    </row>
    <row r="36" spans="1:9" ht="18.75" customHeight="1" x14ac:dyDescent="0.25">
      <c r="A36" s="62" t="s">
        <v>107</v>
      </c>
      <c r="B36" s="72">
        <v>48.3</v>
      </c>
      <c r="C36" s="72">
        <v>29.300000000000004</v>
      </c>
      <c r="D36" s="72">
        <v>22.4</v>
      </c>
      <c r="E36" s="72">
        <f t="shared" si="0"/>
        <v>25.9</v>
      </c>
      <c r="F36" s="72">
        <v>55.3</v>
      </c>
      <c r="G36" s="72">
        <v>33.5</v>
      </c>
      <c r="H36" s="72">
        <v>11.2</v>
      </c>
      <c r="I36" s="72">
        <f t="shared" si="1"/>
        <v>44.099999999999994</v>
      </c>
    </row>
    <row r="37" spans="1:9" ht="18.75" customHeight="1" x14ac:dyDescent="0.25">
      <c r="A37" s="62" t="s">
        <v>108</v>
      </c>
      <c r="B37" s="72">
        <v>19.8</v>
      </c>
      <c r="C37" s="72">
        <v>41.7</v>
      </c>
      <c r="D37" s="72">
        <v>38.5</v>
      </c>
      <c r="E37" s="72">
        <f t="shared" si="0"/>
        <v>-18.7</v>
      </c>
      <c r="F37" s="72">
        <v>29.5</v>
      </c>
      <c r="G37" s="72">
        <v>50.5</v>
      </c>
      <c r="H37" s="72">
        <v>20</v>
      </c>
      <c r="I37" s="72">
        <f t="shared" si="1"/>
        <v>9.5</v>
      </c>
    </row>
    <row r="38" spans="1:9" ht="33" customHeight="1" x14ac:dyDescent="0.25">
      <c r="A38" s="78" t="s">
        <v>109</v>
      </c>
      <c r="B38" s="76">
        <v>25</v>
      </c>
      <c r="C38" s="76">
        <v>50</v>
      </c>
      <c r="D38" s="76">
        <v>25</v>
      </c>
      <c r="E38" s="76">
        <f t="shared" si="0"/>
        <v>0</v>
      </c>
      <c r="F38" s="76">
        <v>30.4</v>
      </c>
      <c r="G38" s="76">
        <v>52.199999999999996</v>
      </c>
      <c r="H38" s="76">
        <v>17.399999999999999</v>
      </c>
      <c r="I38" s="76">
        <f t="shared" si="1"/>
        <v>13</v>
      </c>
    </row>
    <row r="39" spans="1:9" x14ac:dyDescent="0.25">
      <c r="A39" s="79"/>
      <c r="B39" s="80"/>
      <c r="C39" s="80"/>
      <c r="D39" s="80"/>
      <c r="E39" s="80"/>
      <c r="F39" s="80"/>
      <c r="G39" s="80"/>
      <c r="H39" s="80"/>
      <c r="I39" s="80"/>
    </row>
    <row r="40" spans="1:9" x14ac:dyDescent="0.25">
      <c r="A40" s="79"/>
      <c r="B40" s="80"/>
      <c r="C40" s="80"/>
      <c r="D40" s="80"/>
      <c r="E40" s="80"/>
      <c r="F40" s="80"/>
      <c r="G40" s="80"/>
      <c r="H40" s="80"/>
      <c r="I40" s="80"/>
    </row>
    <row r="41" spans="1:9" x14ac:dyDescent="0.25">
      <c r="A41" s="79"/>
      <c r="B41" s="80"/>
      <c r="C41" s="80"/>
      <c r="D41" s="80"/>
      <c r="E41" s="80"/>
      <c r="F41" s="80"/>
      <c r="G41" s="80"/>
      <c r="H41" s="80"/>
      <c r="I41" s="80"/>
    </row>
    <row r="42" spans="1:9" x14ac:dyDescent="0.25">
      <c r="A42" s="79"/>
      <c r="B42" s="80"/>
      <c r="C42" s="80"/>
      <c r="D42" s="80"/>
      <c r="E42" s="80"/>
      <c r="F42" s="80"/>
      <c r="G42" s="80"/>
      <c r="H42" s="80"/>
      <c r="I42" s="80"/>
    </row>
    <row r="43" spans="1:9" x14ac:dyDescent="0.25">
      <c r="A43" s="79"/>
      <c r="B43" s="80"/>
      <c r="C43" s="80"/>
      <c r="D43" s="80"/>
      <c r="E43" s="80"/>
      <c r="F43" s="80"/>
      <c r="G43" s="80"/>
      <c r="H43" s="80"/>
      <c r="I43" s="80"/>
    </row>
    <row r="44" spans="1:9" x14ac:dyDescent="0.25">
      <c r="A44" s="79"/>
      <c r="B44" s="80"/>
      <c r="C44" s="80"/>
      <c r="D44" s="80"/>
      <c r="E44" s="80"/>
      <c r="F44" s="80"/>
      <c r="G44" s="80"/>
      <c r="H44" s="80"/>
      <c r="I44" s="80"/>
    </row>
    <row r="45" spans="1:9" x14ac:dyDescent="0.25">
      <c r="A45" s="79"/>
      <c r="B45" s="80"/>
      <c r="C45" s="80"/>
      <c r="D45" s="80"/>
      <c r="E45" s="80"/>
      <c r="F45" s="80"/>
      <c r="G45" s="80"/>
      <c r="H45" s="80"/>
      <c r="I45" s="80"/>
    </row>
  </sheetData>
  <autoFilter ref="A8:I38"/>
  <mergeCells count="14">
    <mergeCell ref="F6:F7"/>
    <mergeCell ref="G6:G7"/>
    <mergeCell ref="H6:H7"/>
    <mergeCell ref="I6:I7"/>
    <mergeCell ref="A2:I2"/>
    <mergeCell ref="A3:I3"/>
    <mergeCell ref="A4:I4"/>
    <mergeCell ref="A5:A7"/>
    <mergeCell ref="B5:E5"/>
    <mergeCell ref="F5:I5"/>
    <mergeCell ref="B6:B7"/>
    <mergeCell ref="C6:C7"/>
    <mergeCell ref="D6:D7"/>
    <mergeCell ref="E6:E7"/>
  </mergeCells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4"/>
  <sheetViews>
    <sheetView zoomScaleNormal="100" workbookViewId="0">
      <selection activeCell="A3" sqref="A3:M3"/>
    </sheetView>
  </sheetViews>
  <sheetFormatPr defaultRowHeight="15" x14ac:dyDescent="0.25"/>
  <cols>
    <col min="1" max="1" width="33.125" style="68" customWidth="1"/>
    <col min="2" max="9" width="7.125" style="54" customWidth="1"/>
    <col min="10" max="256" width="9.125" style="54"/>
    <col min="257" max="257" width="38.625" style="54" customWidth="1"/>
    <col min="258" max="265" width="8.25" style="54" customWidth="1"/>
    <col min="266" max="512" width="9.125" style="54"/>
    <col min="513" max="513" width="38.625" style="54" customWidth="1"/>
    <col min="514" max="521" width="8.25" style="54" customWidth="1"/>
    <col min="522" max="768" width="9.125" style="54"/>
    <col min="769" max="769" width="38.625" style="54" customWidth="1"/>
    <col min="770" max="777" width="8.25" style="54" customWidth="1"/>
    <col min="778" max="1024" width="9.125" style="54"/>
    <col min="1025" max="1025" width="38.625" style="54" customWidth="1"/>
    <col min="1026" max="1033" width="8.25" style="54" customWidth="1"/>
    <col min="1034" max="1280" width="9.125" style="54"/>
    <col min="1281" max="1281" width="38.625" style="54" customWidth="1"/>
    <col min="1282" max="1289" width="8.25" style="54" customWidth="1"/>
    <col min="1290" max="1536" width="9.125" style="54"/>
    <col min="1537" max="1537" width="38.625" style="54" customWidth="1"/>
    <col min="1538" max="1545" width="8.25" style="54" customWidth="1"/>
    <col min="1546" max="1792" width="9.125" style="54"/>
    <col min="1793" max="1793" width="38.625" style="54" customWidth="1"/>
    <col min="1794" max="1801" width="8.25" style="54" customWidth="1"/>
    <col min="1802" max="2048" width="9.125" style="54"/>
    <col min="2049" max="2049" width="38.625" style="54" customWidth="1"/>
    <col min="2050" max="2057" width="8.25" style="54" customWidth="1"/>
    <col min="2058" max="2304" width="9.125" style="54"/>
    <col min="2305" max="2305" width="38.625" style="54" customWidth="1"/>
    <col min="2306" max="2313" width="8.25" style="54" customWidth="1"/>
    <col min="2314" max="2560" width="9.125" style="54"/>
    <col min="2561" max="2561" width="38.625" style="54" customWidth="1"/>
    <col min="2562" max="2569" width="8.25" style="54" customWidth="1"/>
    <col min="2570" max="2816" width="9.125" style="54"/>
    <col min="2817" max="2817" width="38.625" style="54" customWidth="1"/>
    <col min="2818" max="2825" width="8.25" style="54" customWidth="1"/>
    <col min="2826" max="3072" width="9.125" style="54"/>
    <col min="3073" max="3073" width="38.625" style="54" customWidth="1"/>
    <col min="3074" max="3081" width="8.25" style="54" customWidth="1"/>
    <col min="3082" max="3328" width="9.125" style="54"/>
    <col min="3329" max="3329" width="38.625" style="54" customWidth="1"/>
    <col min="3330" max="3337" width="8.25" style="54" customWidth="1"/>
    <col min="3338" max="3584" width="9.125" style="54"/>
    <col min="3585" max="3585" width="38.625" style="54" customWidth="1"/>
    <col min="3586" max="3593" width="8.25" style="54" customWidth="1"/>
    <col min="3594" max="3840" width="9.125" style="54"/>
    <col min="3841" max="3841" width="38.625" style="54" customWidth="1"/>
    <col min="3842" max="3849" width="8.25" style="54" customWidth="1"/>
    <col min="3850" max="4096" width="9.125" style="54"/>
    <col min="4097" max="4097" width="38.625" style="54" customWidth="1"/>
    <col min="4098" max="4105" width="8.25" style="54" customWidth="1"/>
    <col min="4106" max="4352" width="9.125" style="54"/>
    <col min="4353" max="4353" width="38.625" style="54" customWidth="1"/>
    <col min="4354" max="4361" width="8.25" style="54" customWidth="1"/>
    <col min="4362" max="4608" width="9.125" style="54"/>
    <col min="4609" max="4609" width="38.625" style="54" customWidth="1"/>
    <col min="4610" max="4617" width="8.25" style="54" customWidth="1"/>
    <col min="4618" max="4864" width="9.125" style="54"/>
    <col min="4865" max="4865" width="38.625" style="54" customWidth="1"/>
    <col min="4866" max="4873" width="8.25" style="54" customWidth="1"/>
    <col min="4874" max="5120" width="9.125" style="54"/>
    <col min="5121" max="5121" width="38.625" style="54" customWidth="1"/>
    <col min="5122" max="5129" width="8.25" style="54" customWidth="1"/>
    <col min="5130" max="5376" width="9.125" style="54"/>
    <col min="5377" max="5377" width="38.625" style="54" customWidth="1"/>
    <col min="5378" max="5385" width="8.25" style="54" customWidth="1"/>
    <col min="5386" max="5632" width="9.125" style="54"/>
    <col min="5633" max="5633" width="38.625" style="54" customWidth="1"/>
    <col min="5634" max="5641" width="8.25" style="54" customWidth="1"/>
    <col min="5642" max="5888" width="9.125" style="54"/>
    <col min="5889" max="5889" width="38.625" style="54" customWidth="1"/>
    <col min="5890" max="5897" width="8.25" style="54" customWidth="1"/>
    <col min="5898" max="6144" width="9.125" style="54"/>
    <col min="6145" max="6145" width="38.625" style="54" customWidth="1"/>
    <col min="6146" max="6153" width="8.25" style="54" customWidth="1"/>
    <col min="6154" max="6400" width="9.125" style="54"/>
    <col min="6401" max="6401" width="38.625" style="54" customWidth="1"/>
    <col min="6402" max="6409" width="8.25" style="54" customWidth="1"/>
    <col min="6410" max="6656" width="9.125" style="54"/>
    <col min="6657" max="6657" width="38.625" style="54" customWidth="1"/>
    <col min="6658" max="6665" width="8.25" style="54" customWidth="1"/>
    <col min="6666" max="6912" width="9.125" style="54"/>
    <col min="6913" max="6913" width="38.625" style="54" customWidth="1"/>
    <col min="6914" max="6921" width="8.25" style="54" customWidth="1"/>
    <col min="6922" max="7168" width="9.125" style="54"/>
    <col min="7169" max="7169" width="38.625" style="54" customWidth="1"/>
    <col min="7170" max="7177" width="8.25" style="54" customWidth="1"/>
    <col min="7178" max="7424" width="9.125" style="54"/>
    <col min="7425" max="7425" width="38.625" style="54" customWidth="1"/>
    <col min="7426" max="7433" width="8.25" style="54" customWidth="1"/>
    <col min="7434" max="7680" width="9.125" style="54"/>
    <col min="7681" max="7681" width="38.625" style="54" customWidth="1"/>
    <col min="7682" max="7689" width="8.25" style="54" customWidth="1"/>
    <col min="7690" max="7936" width="9.125" style="54"/>
    <col min="7937" max="7937" width="38.625" style="54" customWidth="1"/>
    <col min="7938" max="7945" width="8.25" style="54" customWidth="1"/>
    <col min="7946" max="8192" width="9.125" style="54"/>
    <col min="8193" max="8193" width="38.625" style="54" customWidth="1"/>
    <col min="8194" max="8201" width="8.25" style="54" customWidth="1"/>
    <col min="8202" max="8448" width="9.125" style="54"/>
    <col min="8449" max="8449" width="38.625" style="54" customWidth="1"/>
    <col min="8450" max="8457" width="8.25" style="54" customWidth="1"/>
    <col min="8458" max="8704" width="9.125" style="54"/>
    <col min="8705" max="8705" width="38.625" style="54" customWidth="1"/>
    <col min="8706" max="8713" width="8.25" style="54" customWidth="1"/>
    <col min="8714" max="8960" width="9.125" style="54"/>
    <col min="8961" max="8961" width="38.625" style="54" customWidth="1"/>
    <col min="8962" max="8969" width="8.25" style="54" customWidth="1"/>
    <col min="8970" max="9216" width="9.125" style="54"/>
    <col min="9217" max="9217" width="38.625" style="54" customWidth="1"/>
    <col min="9218" max="9225" width="8.25" style="54" customWidth="1"/>
    <col min="9226" max="9472" width="9.125" style="54"/>
    <col min="9473" max="9473" width="38.625" style="54" customWidth="1"/>
    <col min="9474" max="9481" width="8.25" style="54" customWidth="1"/>
    <col min="9482" max="9728" width="9.125" style="54"/>
    <col min="9729" max="9729" width="38.625" style="54" customWidth="1"/>
    <col min="9730" max="9737" width="8.25" style="54" customWidth="1"/>
    <col min="9738" max="9984" width="9.125" style="54"/>
    <col min="9985" max="9985" width="38.625" style="54" customWidth="1"/>
    <col min="9986" max="9993" width="8.25" style="54" customWidth="1"/>
    <col min="9994" max="10240" width="9.125" style="54"/>
    <col min="10241" max="10241" width="38.625" style="54" customWidth="1"/>
    <col min="10242" max="10249" width="8.25" style="54" customWidth="1"/>
    <col min="10250" max="10496" width="9.125" style="54"/>
    <col min="10497" max="10497" width="38.625" style="54" customWidth="1"/>
    <col min="10498" max="10505" width="8.25" style="54" customWidth="1"/>
    <col min="10506" max="10752" width="9.125" style="54"/>
    <col min="10753" max="10753" width="38.625" style="54" customWidth="1"/>
    <col min="10754" max="10761" width="8.25" style="54" customWidth="1"/>
    <col min="10762" max="11008" width="9.125" style="54"/>
    <col min="11009" max="11009" width="38.625" style="54" customWidth="1"/>
    <col min="11010" max="11017" width="8.25" style="54" customWidth="1"/>
    <col min="11018" max="11264" width="9.125" style="54"/>
    <col min="11265" max="11265" width="38.625" style="54" customWidth="1"/>
    <col min="11266" max="11273" width="8.25" style="54" customWidth="1"/>
    <col min="11274" max="11520" width="9.125" style="54"/>
    <col min="11521" max="11521" width="38.625" style="54" customWidth="1"/>
    <col min="11522" max="11529" width="8.25" style="54" customWidth="1"/>
    <col min="11530" max="11776" width="9.125" style="54"/>
    <col min="11777" max="11777" width="38.625" style="54" customWidth="1"/>
    <col min="11778" max="11785" width="8.25" style="54" customWidth="1"/>
    <col min="11786" max="12032" width="9.125" style="54"/>
    <col min="12033" max="12033" width="38.625" style="54" customWidth="1"/>
    <col min="12034" max="12041" width="8.25" style="54" customWidth="1"/>
    <col min="12042" max="12288" width="9.125" style="54"/>
    <col min="12289" max="12289" width="38.625" style="54" customWidth="1"/>
    <col min="12290" max="12297" width="8.25" style="54" customWidth="1"/>
    <col min="12298" max="12544" width="9.125" style="54"/>
    <col min="12545" max="12545" width="38.625" style="54" customWidth="1"/>
    <col min="12546" max="12553" width="8.25" style="54" customWidth="1"/>
    <col min="12554" max="12800" width="9.125" style="54"/>
    <col min="12801" max="12801" width="38.625" style="54" customWidth="1"/>
    <col min="12802" max="12809" width="8.25" style="54" customWidth="1"/>
    <col min="12810" max="13056" width="9.125" style="54"/>
    <col min="13057" max="13057" width="38.625" style="54" customWidth="1"/>
    <col min="13058" max="13065" width="8.25" style="54" customWidth="1"/>
    <col min="13066" max="13312" width="9.125" style="54"/>
    <col min="13313" max="13313" width="38.625" style="54" customWidth="1"/>
    <col min="13314" max="13321" width="8.25" style="54" customWidth="1"/>
    <col min="13322" max="13568" width="9.125" style="54"/>
    <col min="13569" max="13569" width="38.625" style="54" customWidth="1"/>
    <col min="13570" max="13577" width="8.25" style="54" customWidth="1"/>
    <col min="13578" max="13824" width="9.125" style="54"/>
    <col min="13825" max="13825" width="38.625" style="54" customWidth="1"/>
    <col min="13826" max="13833" width="8.25" style="54" customWidth="1"/>
    <col min="13834" max="14080" width="9.125" style="54"/>
    <col min="14081" max="14081" width="38.625" style="54" customWidth="1"/>
    <col min="14082" max="14089" width="8.25" style="54" customWidth="1"/>
    <col min="14090" max="14336" width="9.125" style="54"/>
    <col min="14337" max="14337" width="38.625" style="54" customWidth="1"/>
    <col min="14338" max="14345" width="8.25" style="54" customWidth="1"/>
    <col min="14346" max="14592" width="9.125" style="54"/>
    <col min="14593" max="14593" width="38.625" style="54" customWidth="1"/>
    <col min="14594" max="14601" width="8.25" style="54" customWidth="1"/>
    <col min="14602" max="14848" width="9.125" style="54"/>
    <col min="14849" max="14849" width="38.625" style="54" customWidth="1"/>
    <col min="14850" max="14857" width="8.25" style="54" customWidth="1"/>
    <col min="14858" max="15104" width="9.125" style="54"/>
    <col min="15105" max="15105" width="38.625" style="54" customWidth="1"/>
    <col min="15106" max="15113" width="8.25" style="54" customWidth="1"/>
    <col min="15114" max="15360" width="9.125" style="54"/>
    <col min="15361" max="15361" width="38.625" style="54" customWidth="1"/>
    <col min="15362" max="15369" width="8.25" style="54" customWidth="1"/>
    <col min="15370" max="15616" width="9.125" style="54"/>
    <col min="15617" max="15617" width="38.625" style="54" customWidth="1"/>
    <col min="15618" max="15625" width="8.25" style="54" customWidth="1"/>
    <col min="15626" max="15872" width="9.125" style="54"/>
    <col min="15873" max="15873" width="38.625" style="54" customWidth="1"/>
    <col min="15874" max="15881" width="8.25" style="54" customWidth="1"/>
    <col min="15882" max="16128" width="9.125" style="54"/>
    <col min="16129" max="16129" width="38.625" style="54" customWidth="1"/>
    <col min="16130" max="16137" width="8.25" style="54" customWidth="1"/>
    <col min="16138" max="16384" width="9.125" style="54"/>
  </cols>
  <sheetData>
    <row r="1" spans="1:11" ht="16.5" customHeight="1" x14ac:dyDescent="0.25">
      <c r="A1" s="53" t="s">
        <v>114</v>
      </c>
    </row>
    <row r="2" spans="1:11" ht="46.5" customHeight="1" x14ac:dyDescent="0.25">
      <c r="A2" s="122" t="s">
        <v>115</v>
      </c>
      <c r="B2" s="122"/>
      <c r="C2" s="122"/>
      <c r="D2" s="122"/>
      <c r="E2" s="122"/>
      <c r="F2" s="122"/>
      <c r="G2" s="122"/>
      <c r="H2" s="122"/>
      <c r="I2" s="122"/>
    </row>
    <row r="3" spans="1:11" ht="20.25" customHeight="1" x14ac:dyDescent="0.3">
      <c r="A3" s="116" t="str">
        <f>+'B01'!A3:I3</f>
        <v>Quý III năm 2020</v>
      </c>
      <c r="B3" s="116"/>
      <c r="C3" s="116"/>
      <c r="D3" s="116"/>
      <c r="E3" s="116"/>
      <c r="F3" s="116"/>
      <c r="G3" s="116"/>
      <c r="H3" s="116"/>
      <c r="I3" s="116"/>
    </row>
    <row r="4" spans="1:11" ht="16.5" customHeight="1" x14ac:dyDescent="0.25">
      <c r="A4" s="117" t="s">
        <v>1</v>
      </c>
      <c r="B4" s="117"/>
      <c r="C4" s="117"/>
      <c r="D4" s="117"/>
      <c r="E4" s="117"/>
      <c r="F4" s="117"/>
      <c r="G4" s="117"/>
      <c r="H4" s="117"/>
      <c r="I4" s="117"/>
    </row>
    <row r="5" spans="1:11" ht="30" customHeight="1" x14ac:dyDescent="0.25">
      <c r="A5" s="123" t="s">
        <v>72</v>
      </c>
      <c r="B5" s="119" t="str">
        <f>+'B01'!B5:E5</f>
        <v>Dự báo quý III/2020
so với quý II/2020</v>
      </c>
      <c r="C5" s="120"/>
      <c r="D5" s="120"/>
      <c r="E5" s="121"/>
      <c r="F5" s="119" t="str">
        <f>+'B01'!F5:I5</f>
        <v>Dự báo quý IV/2020
so với quý III/2020</v>
      </c>
      <c r="G5" s="120"/>
      <c r="H5" s="120"/>
      <c r="I5" s="121"/>
    </row>
    <row r="6" spans="1:11" ht="15" customHeight="1" x14ac:dyDescent="0.25">
      <c r="A6" s="123"/>
      <c r="B6" s="113" t="s">
        <v>74</v>
      </c>
      <c r="C6" s="113" t="s">
        <v>75</v>
      </c>
      <c r="D6" s="113" t="s">
        <v>5</v>
      </c>
      <c r="E6" s="113" t="s">
        <v>76</v>
      </c>
      <c r="F6" s="113" t="s">
        <v>74</v>
      </c>
      <c r="G6" s="113" t="s">
        <v>75</v>
      </c>
      <c r="H6" s="113" t="s">
        <v>5</v>
      </c>
      <c r="I6" s="113" t="s">
        <v>76</v>
      </c>
    </row>
    <row r="7" spans="1:11" ht="20.25" customHeight="1" x14ac:dyDescent="0.25">
      <c r="A7" s="123"/>
      <c r="B7" s="114"/>
      <c r="C7" s="114"/>
      <c r="D7" s="114"/>
      <c r="E7" s="114"/>
      <c r="F7" s="114"/>
      <c r="G7" s="114"/>
      <c r="H7" s="114"/>
      <c r="I7" s="114"/>
    </row>
    <row r="8" spans="1:11" x14ac:dyDescent="0.25">
      <c r="A8" s="69" t="s">
        <v>77</v>
      </c>
      <c r="B8" s="56">
        <v>1</v>
      </c>
      <c r="C8" s="56">
        <v>2</v>
      </c>
      <c r="D8" s="56">
        <v>3</v>
      </c>
      <c r="E8" s="56" t="s">
        <v>78</v>
      </c>
      <c r="F8" s="56">
        <v>5</v>
      </c>
      <c r="G8" s="56">
        <v>6</v>
      </c>
      <c r="H8" s="56">
        <v>7</v>
      </c>
      <c r="I8" s="56" t="s">
        <v>79</v>
      </c>
    </row>
    <row r="9" spans="1:11" ht="18.75" customHeight="1" x14ac:dyDescent="0.25">
      <c r="A9" s="81" t="s">
        <v>80</v>
      </c>
      <c r="B9" s="77">
        <v>22.7</v>
      </c>
      <c r="C9" s="77">
        <v>48.8</v>
      </c>
      <c r="D9" s="77">
        <v>28.5</v>
      </c>
      <c r="E9" s="70">
        <f>+B9-D9</f>
        <v>-5.8000000000000007</v>
      </c>
      <c r="F9" s="77">
        <v>16</v>
      </c>
      <c r="G9" s="77">
        <v>54.4</v>
      </c>
      <c r="H9" s="77">
        <v>29.6</v>
      </c>
      <c r="I9" s="70">
        <f>+F9-H9</f>
        <v>-13.600000000000001</v>
      </c>
    </row>
    <row r="10" spans="1:11" ht="18.75" customHeight="1" x14ac:dyDescent="0.25">
      <c r="A10" s="60" t="s">
        <v>81</v>
      </c>
      <c r="B10" s="71"/>
      <c r="C10" s="71"/>
      <c r="D10" s="71"/>
      <c r="E10" s="71"/>
      <c r="F10" s="71"/>
      <c r="G10" s="71"/>
      <c r="H10" s="71"/>
      <c r="I10" s="71"/>
    </row>
    <row r="11" spans="1:11" ht="18.75" customHeight="1" x14ac:dyDescent="0.25">
      <c r="A11" s="62" t="s">
        <v>82</v>
      </c>
      <c r="B11" s="72">
        <v>20.3</v>
      </c>
      <c r="C11" s="72">
        <v>51.3</v>
      </c>
      <c r="D11" s="72">
        <v>28.4</v>
      </c>
      <c r="E11" s="72">
        <f>+B11-D11</f>
        <v>-8.0999999999999979</v>
      </c>
      <c r="F11" s="72">
        <v>13.6</v>
      </c>
      <c r="G11" s="72">
        <v>53.9</v>
      </c>
      <c r="H11" s="72">
        <v>32.5</v>
      </c>
      <c r="I11" s="72">
        <f>+F11-H11</f>
        <v>-18.899999999999999</v>
      </c>
    </row>
    <row r="12" spans="1:11" ht="18.75" customHeight="1" x14ac:dyDescent="0.25">
      <c r="A12" s="62" t="s">
        <v>83</v>
      </c>
      <c r="B12" s="72">
        <v>21.7</v>
      </c>
      <c r="C12" s="72">
        <v>49.2</v>
      </c>
      <c r="D12" s="72">
        <v>29.1</v>
      </c>
      <c r="E12" s="72">
        <f t="shared" ref="E12:E38" si="0">+B12-D12</f>
        <v>-7.4000000000000021</v>
      </c>
      <c r="F12" s="72">
        <v>14.8</v>
      </c>
      <c r="G12" s="72">
        <v>54.2</v>
      </c>
      <c r="H12" s="72">
        <v>31</v>
      </c>
      <c r="I12" s="72">
        <f t="shared" ref="I12:I38" si="1">+F12-H12</f>
        <v>-16.2</v>
      </c>
    </row>
    <row r="13" spans="1:11" ht="18.75" customHeight="1" x14ac:dyDescent="0.25">
      <c r="A13" s="62" t="s">
        <v>84</v>
      </c>
      <c r="B13" s="72">
        <v>25.9</v>
      </c>
      <c r="C13" s="72">
        <v>47</v>
      </c>
      <c r="D13" s="72">
        <v>27.1</v>
      </c>
      <c r="E13" s="72">
        <f t="shared" si="0"/>
        <v>-1.2000000000000028</v>
      </c>
      <c r="F13" s="72">
        <v>19.5</v>
      </c>
      <c r="G13" s="72">
        <v>55.1</v>
      </c>
      <c r="H13" s="72">
        <v>25.4</v>
      </c>
      <c r="I13" s="72">
        <f t="shared" si="1"/>
        <v>-5.8999999999999986</v>
      </c>
      <c r="K13" s="59"/>
    </row>
    <row r="14" spans="1:11" ht="18.75" customHeight="1" x14ac:dyDescent="0.25">
      <c r="A14" s="60" t="s">
        <v>85</v>
      </c>
      <c r="B14" s="73">
        <v>22.7</v>
      </c>
      <c r="C14" s="73">
        <v>48.8</v>
      </c>
      <c r="D14" s="73">
        <v>28.5</v>
      </c>
      <c r="E14" s="73">
        <f t="shared" si="0"/>
        <v>-5.8000000000000007</v>
      </c>
      <c r="F14" s="73">
        <v>16</v>
      </c>
      <c r="G14" s="73">
        <v>54.4</v>
      </c>
      <c r="H14" s="73">
        <v>29.6</v>
      </c>
      <c r="I14" s="73">
        <f t="shared" si="1"/>
        <v>-13.600000000000001</v>
      </c>
    </row>
    <row r="15" spans="1:11" ht="18.75" customHeight="1" x14ac:dyDescent="0.25">
      <c r="A15" s="62" t="s">
        <v>86</v>
      </c>
      <c r="B15" s="72">
        <v>27.3</v>
      </c>
      <c r="C15" s="72">
        <v>38.4</v>
      </c>
      <c r="D15" s="72">
        <v>34.299999999999997</v>
      </c>
      <c r="E15" s="72">
        <f t="shared" si="0"/>
        <v>-6.9999999999999964</v>
      </c>
      <c r="F15" s="72">
        <v>21.1</v>
      </c>
      <c r="G15" s="72">
        <v>47.2</v>
      </c>
      <c r="H15" s="72">
        <v>31.7</v>
      </c>
      <c r="I15" s="72">
        <f t="shared" si="1"/>
        <v>-10.599999999999998</v>
      </c>
    </row>
    <row r="16" spans="1:11" ht="18.75" customHeight="1" x14ac:dyDescent="0.25">
      <c r="A16" s="62" t="s">
        <v>87</v>
      </c>
      <c r="B16" s="72">
        <v>24.2</v>
      </c>
      <c r="C16" s="72">
        <v>50</v>
      </c>
      <c r="D16" s="72">
        <v>25.8</v>
      </c>
      <c r="E16" s="72">
        <f t="shared" si="0"/>
        <v>-1.6000000000000014</v>
      </c>
      <c r="F16" s="72">
        <v>15.8</v>
      </c>
      <c r="G16" s="72">
        <v>54.1</v>
      </c>
      <c r="H16" s="72">
        <v>30.1</v>
      </c>
      <c r="I16" s="72">
        <f t="shared" si="1"/>
        <v>-14.3</v>
      </c>
    </row>
    <row r="17" spans="1:9" ht="18.75" customHeight="1" x14ac:dyDescent="0.25">
      <c r="A17" s="62" t="s">
        <v>88</v>
      </c>
      <c r="B17" s="72">
        <v>16.7</v>
      </c>
      <c r="C17" s="72">
        <v>55.5</v>
      </c>
      <c r="D17" s="72">
        <v>27.8</v>
      </c>
      <c r="E17" s="72">
        <f t="shared" si="0"/>
        <v>-11.100000000000001</v>
      </c>
      <c r="F17" s="72">
        <v>16.7</v>
      </c>
      <c r="G17" s="72">
        <v>61.1</v>
      </c>
      <c r="H17" s="72">
        <v>22.2</v>
      </c>
      <c r="I17" s="72">
        <f t="shared" si="1"/>
        <v>-5.5</v>
      </c>
    </row>
    <row r="18" spans="1:9" ht="18.75" customHeight="1" x14ac:dyDescent="0.25">
      <c r="A18" s="62" t="s">
        <v>89</v>
      </c>
      <c r="B18" s="72">
        <v>26.4</v>
      </c>
      <c r="C18" s="72">
        <v>49.8</v>
      </c>
      <c r="D18" s="72">
        <v>23.8</v>
      </c>
      <c r="E18" s="72">
        <f t="shared" si="0"/>
        <v>2.5999999999999979</v>
      </c>
      <c r="F18" s="72">
        <v>11</v>
      </c>
      <c r="G18" s="72">
        <v>62</v>
      </c>
      <c r="H18" s="72">
        <v>27</v>
      </c>
      <c r="I18" s="72">
        <f t="shared" si="1"/>
        <v>-16</v>
      </c>
    </row>
    <row r="19" spans="1:9" ht="18.75" customHeight="1" x14ac:dyDescent="0.25">
      <c r="A19" s="62" t="s">
        <v>90</v>
      </c>
      <c r="B19" s="72">
        <v>20.9</v>
      </c>
      <c r="C19" s="72">
        <v>48.5</v>
      </c>
      <c r="D19" s="72">
        <v>30.6</v>
      </c>
      <c r="E19" s="72">
        <f t="shared" si="0"/>
        <v>-9.7000000000000028</v>
      </c>
      <c r="F19" s="72">
        <v>15.1</v>
      </c>
      <c r="G19" s="72">
        <v>53</v>
      </c>
      <c r="H19" s="72">
        <v>31.9</v>
      </c>
      <c r="I19" s="72">
        <f t="shared" si="1"/>
        <v>-16.799999999999997</v>
      </c>
    </row>
    <row r="20" spans="1:9" ht="18.75" customHeight="1" x14ac:dyDescent="0.25">
      <c r="A20" s="62" t="s">
        <v>91</v>
      </c>
      <c r="B20" s="72">
        <v>28.9</v>
      </c>
      <c r="C20" s="72">
        <v>45.5</v>
      </c>
      <c r="D20" s="72">
        <v>25.6</v>
      </c>
      <c r="E20" s="72">
        <f t="shared" si="0"/>
        <v>3.2999999999999972</v>
      </c>
      <c r="F20" s="72">
        <v>18.600000000000001</v>
      </c>
      <c r="G20" s="72">
        <v>50.6</v>
      </c>
      <c r="H20" s="72">
        <v>30.8</v>
      </c>
      <c r="I20" s="72">
        <f t="shared" si="1"/>
        <v>-12.2</v>
      </c>
    </row>
    <row r="21" spans="1:9" ht="29.25" customHeight="1" x14ac:dyDescent="0.25">
      <c r="A21" s="62" t="s">
        <v>92</v>
      </c>
      <c r="B21" s="72">
        <v>21.6</v>
      </c>
      <c r="C21" s="72">
        <v>48.9</v>
      </c>
      <c r="D21" s="72">
        <v>29.5</v>
      </c>
      <c r="E21" s="72">
        <f t="shared" si="0"/>
        <v>-7.8999999999999986</v>
      </c>
      <c r="F21" s="72">
        <v>15.6</v>
      </c>
      <c r="G21" s="72">
        <v>53.5</v>
      </c>
      <c r="H21" s="72">
        <v>30.9</v>
      </c>
      <c r="I21" s="72">
        <f t="shared" si="1"/>
        <v>-15.299999999999999</v>
      </c>
    </row>
    <row r="22" spans="1:9" ht="18.75" customHeight="1" x14ac:dyDescent="0.25">
      <c r="A22" s="62" t="s">
        <v>93</v>
      </c>
      <c r="B22" s="72">
        <v>28.7</v>
      </c>
      <c r="C22" s="72">
        <v>49.1</v>
      </c>
      <c r="D22" s="72">
        <v>22.2</v>
      </c>
      <c r="E22" s="72">
        <f t="shared" si="0"/>
        <v>6.5</v>
      </c>
      <c r="F22" s="72">
        <v>17.8</v>
      </c>
      <c r="G22" s="72">
        <v>54.4</v>
      </c>
      <c r="H22" s="72">
        <v>27.8</v>
      </c>
      <c r="I22" s="72">
        <f t="shared" si="1"/>
        <v>-10</v>
      </c>
    </row>
    <row r="23" spans="1:9" ht="18.75" customHeight="1" x14ac:dyDescent="0.25">
      <c r="A23" s="62" t="s">
        <v>94</v>
      </c>
      <c r="B23" s="72">
        <v>10.9</v>
      </c>
      <c r="C23" s="72">
        <v>60.3</v>
      </c>
      <c r="D23" s="72">
        <v>28.8</v>
      </c>
      <c r="E23" s="72">
        <f t="shared" si="0"/>
        <v>-17.899999999999999</v>
      </c>
      <c r="F23" s="72">
        <v>8.6999999999999993</v>
      </c>
      <c r="G23" s="72">
        <v>61.9</v>
      </c>
      <c r="H23" s="72">
        <v>29.4</v>
      </c>
      <c r="I23" s="72">
        <f t="shared" si="1"/>
        <v>-20.7</v>
      </c>
    </row>
    <row r="24" spans="1:9" ht="18.75" customHeight="1" x14ac:dyDescent="0.25">
      <c r="A24" s="62" t="s">
        <v>95</v>
      </c>
      <c r="B24" s="72">
        <v>25</v>
      </c>
      <c r="C24" s="72">
        <v>41.7</v>
      </c>
      <c r="D24" s="72">
        <v>33.299999999999997</v>
      </c>
      <c r="E24" s="72">
        <f t="shared" si="0"/>
        <v>-8.2999999999999972</v>
      </c>
      <c r="F24" s="72">
        <v>25</v>
      </c>
      <c r="G24" s="72">
        <v>58.3</v>
      </c>
      <c r="H24" s="72">
        <v>16.7</v>
      </c>
      <c r="I24" s="72">
        <f t="shared" si="1"/>
        <v>8.3000000000000007</v>
      </c>
    </row>
    <row r="25" spans="1:9" ht="18.75" customHeight="1" x14ac:dyDescent="0.25">
      <c r="A25" s="62" t="s">
        <v>96</v>
      </c>
      <c r="B25" s="72">
        <v>22.3</v>
      </c>
      <c r="C25" s="72">
        <v>46.6</v>
      </c>
      <c r="D25" s="72">
        <v>31.1</v>
      </c>
      <c r="E25" s="72">
        <f t="shared" si="0"/>
        <v>-8.8000000000000007</v>
      </c>
      <c r="F25" s="72">
        <v>16.7</v>
      </c>
      <c r="G25" s="72">
        <v>53</v>
      </c>
      <c r="H25" s="72">
        <v>30.3</v>
      </c>
      <c r="I25" s="72">
        <f t="shared" si="1"/>
        <v>-13.600000000000001</v>
      </c>
    </row>
    <row r="26" spans="1:9" ht="18.75" customHeight="1" x14ac:dyDescent="0.25">
      <c r="A26" s="62" t="s">
        <v>97</v>
      </c>
      <c r="B26" s="72">
        <v>24.7</v>
      </c>
      <c r="C26" s="72">
        <v>45.2</v>
      </c>
      <c r="D26" s="72">
        <v>30.1</v>
      </c>
      <c r="E26" s="72">
        <f t="shared" si="0"/>
        <v>-5.4000000000000021</v>
      </c>
      <c r="F26" s="72">
        <v>28.3</v>
      </c>
      <c r="G26" s="72">
        <v>44.5</v>
      </c>
      <c r="H26" s="72">
        <v>27.2</v>
      </c>
      <c r="I26" s="72">
        <f t="shared" si="1"/>
        <v>1.1000000000000014</v>
      </c>
    </row>
    <row r="27" spans="1:9" ht="18.75" customHeight="1" x14ac:dyDescent="0.25">
      <c r="A27" s="62" t="s">
        <v>98</v>
      </c>
      <c r="B27" s="72">
        <v>26.2</v>
      </c>
      <c r="C27" s="72">
        <v>49.9</v>
      </c>
      <c r="D27" s="72">
        <v>23.9</v>
      </c>
      <c r="E27" s="72">
        <f t="shared" si="0"/>
        <v>2.3000000000000007</v>
      </c>
      <c r="F27" s="72">
        <v>19.399999999999999</v>
      </c>
      <c r="G27" s="72">
        <v>56.6</v>
      </c>
      <c r="H27" s="72">
        <v>24</v>
      </c>
      <c r="I27" s="72">
        <f t="shared" si="1"/>
        <v>-4.6000000000000014</v>
      </c>
    </row>
    <row r="28" spans="1:9" ht="18.75" customHeight="1" x14ac:dyDescent="0.25">
      <c r="A28" s="62" t="s">
        <v>99</v>
      </c>
      <c r="B28" s="72">
        <v>23.9</v>
      </c>
      <c r="C28" s="72">
        <v>49.6</v>
      </c>
      <c r="D28" s="72">
        <v>26.5</v>
      </c>
      <c r="E28" s="72">
        <f t="shared" si="0"/>
        <v>-2.6000000000000014</v>
      </c>
      <c r="F28" s="72">
        <v>14.4</v>
      </c>
      <c r="G28" s="72">
        <v>50</v>
      </c>
      <c r="H28" s="72">
        <v>35.6</v>
      </c>
      <c r="I28" s="72">
        <f t="shared" si="1"/>
        <v>-21.200000000000003</v>
      </c>
    </row>
    <row r="29" spans="1:9" ht="18.75" customHeight="1" x14ac:dyDescent="0.25">
      <c r="A29" s="62" t="s">
        <v>100</v>
      </c>
      <c r="B29" s="72">
        <v>23.6</v>
      </c>
      <c r="C29" s="72">
        <v>41</v>
      </c>
      <c r="D29" s="72">
        <v>35.4</v>
      </c>
      <c r="E29" s="72">
        <f t="shared" si="0"/>
        <v>-11.799999999999997</v>
      </c>
      <c r="F29" s="72">
        <v>13.5</v>
      </c>
      <c r="G29" s="72">
        <v>54</v>
      </c>
      <c r="H29" s="72">
        <v>32.5</v>
      </c>
      <c r="I29" s="72">
        <f t="shared" si="1"/>
        <v>-19</v>
      </c>
    </row>
    <row r="30" spans="1:9" ht="18.75" customHeight="1" x14ac:dyDescent="0.25">
      <c r="A30" s="74" t="s">
        <v>101</v>
      </c>
      <c r="B30" s="72">
        <v>17.100000000000001</v>
      </c>
      <c r="C30" s="72">
        <v>54.2</v>
      </c>
      <c r="D30" s="72">
        <v>28.7</v>
      </c>
      <c r="E30" s="72">
        <f t="shared" si="0"/>
        <v>-11.599999999999998</v>
      </c>
      <c r="F30" s="72">
        <v>12.6</v>
      </c>
      <c r="G30" s="72">
        <v>58.1</v>
      </c>
      <c r="H30" s="72">
        <v>29.3</v>
      </c>
      <c r="I30" s="72">
        <f t="shared" si="1"/>
        <v>-16.700000000000003</v>
      </c>
    </row>
    <row r="31" spans="1:9" ht="27.75" customHeight="1" x14ac:dyDescent="0.25">
      <c r="A31" s="62" t="s">
        <v>102</v>
      </c>
      <c r="B31" s="72">
        <v>23.6</v>
      </c>
      <c r="C31" s="72">
        <v>43.3</v>
      </c>
      <c r="D31" s="72">
        <v>33.1</v>
      </c>
      <c r="E31" s="72">
        <f t="shared" si="0"/>
        <v>-9.5</v>
      </c>
      <c r="F31" s="72">
        <v>27.6</v>
      </c>
      <c r="G31" s="72">
        <v>44.8</v>
      </c>
      <c r="H31" s="72">
        <v>27.6</v>
      </c>
      <c r="I31" s="72">
        <f t="shared" si="1"/>
        <v>0</v>
      </c>
    </row>
    <row r="32" spans="1:9" ht="18.75" customHeight="1" x14ac:dyDescent="0.25">
      <c r="A32" s="62" t="s">
        <v>103</v>
      </c>
      <c r="B32" s="72">
        <v>33.299999999999997</v>
      </c>
      <c r="C32" s="72">
        <v>36.799999999999997</v>
      </c>
      <c r="D32" s="72">
        <v>29.9</v>
      </c>
      <c r="E32" s="72">
        <f t="shared" si="0"/>
        <v>3.3999999999999986</v>
      </c>
      <c r="F32" s="72">
        <v>20.5</v>
      </c>
      <c r="G32" s="72">
        <v>54.7</v>
      </c>
      <c r="H32" s="72">
        <v>24.8</v>
      </c>
      <c r="I32" s="72">
        <f t="shared" si="1"/>
        <v>-4.3000000000000007</v>
      </c>
    </row>
    <row r="33" spans="1:9" ht="18.75" customHeight="1" x14ac:dyDescent="0.25">
      <c r="A33" s="62" t="s">
        <v>104</v>
      </c>
      <c r="B33" s="72">
        <v>23.7</v>
      </c>
      <c r="C33" s="72">
        <v>58.7</v>
      </c>
      <c r="D33" s="72">
        <v>17.600000000000001</v>
      </c>
      <c r="E33" s="72">
        <f t="shared" si="0"/>
        <v>6.0999999999999979</v>
      </c>
      <c r="F33" s="72">
        <v>21</v>
      </c>
      <c r="G33" s="72">
        <v>52</v>
      </c>
      <c r="H33" s="72">
        <v>27</v>
      </c>
      <c r="I33" s="72">
        <f t="shared" si="1"/>
        <v>-6</v>
      </c>
    </row>
    <row r="34" spans="1:9" ht="18.75" customHeight="1" x14ac:dyDescent="0.25">
      <c r="A34" s="62" t="s">
        <v>105</v>
      </c>
      <c r="B34" s="72">
        <v>25</v>
      </c>
      <c r="C34" s="72">
        <v>45.2</v>
      </c>
      <c r="D34" s="72">
        <v>29.8</v>
      </c>
      <c r="E34" s="72">
        <f t="shared" si="0"/>
        <v>-4.8000000000000007</v>
      </c>
      <c r="F34" s="72">
        <v>17.899999999999999</v>
      </c>
      <c r="G34" s="72">
        <v>54.7</v>
      </c>
      <c r="H34" s="72">
        <v>27.4</v>
      </c>
      <c r="I34" s="72">
        <f t="shared" si="1"/>
        <v>-9.5</v>
      </c>
    </row>
    <row r="35" spans="1:9" ht="18.75" customHeight="1" x14ac:dyDescent="0.25">
      <c r="A35" s="62" t="s">
        <v>106</v>
      </c>
      <c r="B35" s="72">
        <v>14.8</v>
      </c>
      <c r="C35" s="72">
        <v>59.1</v>
      </c>
      <c r="D35" s="72">
        <v>26.1</v>
      </c>
      <c r="E35" s="72">
        <f t="shared" si="0"/>
        <v>-11.3</v>
      </c>
      <c r="F35" s="72">
        <v>11.4</v>
      </c>
      <c r="G35" s="72">
        <v>64.900000000000006</v>
      </c>
      <c r="H35" s="72">
        <v>23.7</v>
      </c>
      <c r="I35" s="72">
        <f t="shared" si="1"/>
        <v>-12.299999999999999</v>
      </c>
    </row>
    <row r="36" spans="1:9" ht="18.75" customHeight="1" x14ac:dyDescent="0.25">
      <c r="A36" s="62" t="s">
        <v>107</v>
      </c>
      <c r="B36" s="72">
        <v>19.399999999999999</v>
      </c>
      <c r="C36" s="72">
        <v>51.2</v>
      </c>
      <c r="D36" s="72">
        <v>29.4</v>
      </c>
      <c r="E36" s="72">
        <f t="shared" si="0"/>
        <v>-10</v>
      </c>
      <c r="F36" s="72">
        <v>12.8</v>
      </c>
      <c r="G36" s="72">
        <v>60.5</v>
      </c>
      <c r="H36" s="72">
        <v>26.7</v>
      </c>
      <c r="I36" s="72">
        <f t="shared" si="1"/>
        <v>-13.899999999999999</v>
      </c>
    </row>
    <row r="37" spans="1:9" ht="18.75" customHeight="1" x14ac:dyDescent="0.25">
      <c r="A37" s="62" t="s">
        <v>108</v>
      </c>
      <c r="B37" s="72">
        <v>25.8</v>
      </c>
      <c r="C37" s="72">
        <v>46.8</v>
      </c>
      <c r="D37" s="72">
        <v>27.4</v>
      </c>
      <c r="E37" s="72">
        <f t="shared" si="0"/>
        <v>-1.5999999999999979</v>
      </c>
      <c r="F37" s="72">
        <v>12.2</v>
      </c>
      <c r="G37" s="72">
        <v>57.7</v>
      </c>
      <c r="H37" s="72">
        <v>30.1</v>
      </c>
      <c r="I37" s="72">
        <f t="shared" si="1"/>
        <v>-17.900000000000002</v>
      </c>
    </row>
    <row r="38" spans="1:9" ht="29.25" customHeight="1" x14ac:dyDescent="0.25">
      <c r="A38" s="78" t="s">
        <v>109</v>
      </c>
      <c r="B38" s="76">
        <v>8.3000000000000007</v>
      </c>
      <c r="C38" s="76">
        <v>65.900000000000006</v>
      </c>
      <c r="D38" s="76">
        <v>25.8</v>
      </c>
      <c r="E38" s="76">
        <f t="shared" si="0"/>
        <v>-17.5</v>
      </c>
      <c r="F38" s="76">
        <v>5.2</v>
      </c>
      <c r="G38" s="76">
        <v>64.900000000000006</v>
      </c>
      <c r="H38" s="76">
        <v>29.9</v>
      </c>
      <c r="I38" s="76">
        <f t="shared" si="1"/>
        <v>-24.7</v>
      </c>
    </row>
    <row r="39" spans="1:9" x14ac:dyDescent="0.25">
      <c r="A39" s="79"/>
      <c r="B39" s="80"/>
      <c r="C39" s="80"/>
      <c r="D39" s="80"/>
      <c r="E39" s="80"/>
      <c r="F39" s="80"/>
      <c r="G39" s="80"/>
      <c r="H39" s="80"/>
      <c r="I39" s="80"/>
    </row>
    <row r="40" spans="1:9" x14ac:dyDescent="0.25">
      <c r="A40" s="79"/>
      <c r="B40" s="80"/>
      <c r="C40" s="80"/>
      <c r="D40" s="80"/>
      <c r="E40" s="80"/>
      <c r="F40" s="80"/>
      <c r="G40" s="80"/>
      <c r="H40" s="80"/>
      <c r="I40" s="80"/>
    </row>
    <row r="41" spans="1:9" x14ac:dyDescent="0.25">
      <c r="A41" s="79"/>
      <c r="B41" s="80"/>
      <c r="C41" s="80"/>
      <c r="D41" s="80"/>
      <c r="E41" s="80"/>
      <c r="F41" s="80"/>
      <c r="G41" s="80"/>
      <c r="H41" s="80"/>
      <c r="I41" s="80"/>
    </row>
    <row r="42" spans="1:9" x14ac:dyDescent="0.25">
      <c r="A42" s="79"/>
      <c r="B42" s="80"/>
      <c r="C42" s="80"/>
      <c r="D42" s="80"/>
      <c r="E42" s="80"/>
      <c r="F42" s="80"/>
      <c r="G42" s="80"/>
      <c r="H42" s="80"/>
      <c r="I42" s="80"/>
    </row>
    <row r="43" spans="1:9" x14ac:dyDescent="0.25">
      <c r="A43" s="79"/>
      <c r="B43" s="80"/>
      <c r="C43" s="80"/>
      <c r="D43" s="80"/>
      <c r="E43" s="80"/>
      <c r="F43" s="80"/>
      <c r="G43" s="80"/>
      <c r="H43" s="80"/>
      <c r="I43" s="80"/>
    </row>
    <row r="44" spans="1:9" x14ac:dyDescent="0.25">
      <c r="A44" s="79"/>
    </row>
  </sheetData>
  <autoFilter ref="A8:I38"/>
  <mergeCells count="14">
    <mergeCell ref="F6:F7"/>
    <mergeCell ref="G6:G7"/>
    <mergeCell ref="H6:H7"/>
    <mergeCell ref="I6:I7"/>
    <mergeCell ref="A2:I2"/>
    <mergeCell ref="A3:I3"/>
    <mergeCell ref="A4:I4"/>
    <mergeCell ref="A5:A7"/>
    <mergeCell ref="B5:E5"/>
    <mergeCell ref="F5:I5"/>
    <mergeCell ref="B6:B7"/>
    <mergeCell ref="C6:C7"/>
    <mergeCell ref="D6:D7"/>
    <mergeCell ref="E6:E7"/>
  </mergeCells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3"/>
  <sheetViews>
    <sheetView topLeftCell="A3" zoomScaleNormal="100" workbookViewId="0">
      <selection activeCell="A3" sqref="A3:M3"/>
    </sheetView>
  </sheetViews>
  <sheetFormatPr defaultRowHeight="15" x14ac:dyDescent="0.25"/>
  <cols>
    <col min="1" max="1" width="33.125" style="68" customWidth="1"/>
    <col min="2" max="9" width="7.125" style="54" customWidth="1"/>
    <col min="10" max="256" width="9.125" style="54"/>
    <col min="257" max="257" width="38.625" style="54" customWidth="1"/>
    <col min="258" max="265" width="8.25" style="54" customWidth="1"/>
    <col min="266" max="512" width="9.125" style="54"/>
    <col min="513" max="513" width="38.625" style="54" customWidth="1"/>
    <col min="514" max="521" width="8.25" style="54" customWidth="1"/>
    <col min="522" max="768" width="9.125" style="54"/>
    <col min="769" max="769" width="38.625" style="54" customWidth="1"/>
    <col min="770" max="777" width="8.25" style="54" customWidth="1"/>
    <col min="778" max="1024" width="9.125" style="54"/>
    <col min="1025" max="1025" width="38.625" style="54" customWidth="1"/>
    <col min="1026" max="1033" width="8.25" style="54" customWidth="1"/>
    <col min="1034" max="1280" width="9.125" style="54"/>
    <col min="1281" max="1281" width="38.625" style="54" customWidth="1"/>
    <col min="1282" max="1289" width="8.25" style="54" customWidth="1"/>
    <col min="1290" max="1536" width="9.125" style="54"/>
    <col min="1537" max="1537" width="38.625" style="54" customWidth="1"/>
    <col min="1538" max="1545" width="8.25" style="54" customWidth="1"/>
    <col min="1546" max="1792" width="9.125" style="54"/>
    <col min="1793" max="1793" width="38.625" style="54" customWidth="1"/>
    <col min="1794" max="1801" width="8.25" style="54" customWidth="1"/>
    <col min="1802" max="2048" width="9.125" style="54"/>
    <col min="2049" max="2049" width="38.625" style="54" customWidth="1"/>
    <col min="2050" max="2057" width="8.25" style="54" customWidth="1"/>
    <col min="2058" max="2304" width="9.125" style="54"/>
    <col min="2305" max="2305" width="38.625" style="54" customWidth="1"/>
    <col min="2306" max="2313" width="8.25" style="54" customWidth="1"/>
    <col min="2314" max="2560" width="9.125" style="54"/>
    <col min="2561" max="2561" width="38.625" style="54" customWidth="1"/>
    <col min="2562" max="2569" width="8.25" style="54" customWidth="1"/>
    <col min="2570" max="2816" width="9.125" style="54"/>
    <col min="2817" max="2817" width="38.625" style="54" customWidth="1"/>
    <col min="2818" max="2825" width="8.25" style="54" customWidth="1"/>
    <col min="2826" max="3072" width="9.125" style="54"/>
    <col min="3073" max="3073" width="38.625" style="54" customWidth="1"/>
    <col min="3074" max="3081" width="8.25" style="54" customWidth="1"/>
    <col min="3082" max="3328" width="9.125" style="54"/>
    <col min="3329" max="3329" width="38.625" style="54" customWidth="1"/>
    <col min="3330" max="3337" width="8.25" style="54" customWidth="1"/>
    <col min="3338" max="3584" width="9.125" style="54"/>
    <col min="3585" max="3585" width="38.625" style="54" customWidth="1"/>
    <col min="3586" max="3593" width="8.25" style="54" customWidth="1"/>
    <col min="3594" max="3840" width="9.125" style="54"/>
    <col min="3841" max="3841" width="38.625" style="54" customWidth="1"/>
    <col min="3842" max="3849" width="8.25" style="54" customWidth="1"/>
    <col min="3850" max="4096" width="9.125" style="54"/>
    <col min="4097" max="4097" width="38.625" style="54" customWidth="1"/>
    <col min="4098" max="4105" width="8.25" style="54" customWidth="1"/>
    <col min="4106" max="4352" width="9.125" style="54"/>
    <col min="4353" max="4353" width="38.625" style="54" customWidth="1"/>
    <col min="4354" max="4361" width="8.25" style="54" customWidth="1"/>
    <col min="4362" max="4608" width="9.125" style="54"/>
    <col min="4609" max="4609" width="38.625" style="54" customWidth="1"/>
    <col min="4610" max="4617" width="8.25" style="54" customWidth="1"/>
    <col min="4618" max="4864" width="9.125" style="54"/>
    <col min="4865" max="4865" width="38.625" style="54" customWidth="1"/>
    <col min="4866" max="4873" width="8.25" style="54" customWidth="1"/>
    <col min="4874" max="5120" width="9.125" style="54"/>
    <col min="5121" max="5121" width="38.625" style="54" customWidth="1"/>
    <col min="5122" max="5129" width="8.25" style="54" customWidth="1"/>
    <col min="5130" max="5376" width="9.125" style="54"/>
    <col min="5377" max="5377" width="38.625" style="54" customWidth="1"/>
    <col min="5378" max="5385" width="8.25" style="54" customWidth="1"/>
    <col min="5386" max="5632" width="9.125" style="54"/>
    <col min="5633" max="5633" width="38.625" style="54" customWidth="1"/>
    <col min="5634" max="5641" width="8.25" style="54" customWidth="1"/>
    <col min="5642" max="5888" width="9.125" style="54"/>
    <col min="5889" max="5889" width="38.625" style="54" customWidth="1"/>
    <col min="5890" max="5897" width="8.25" style="54" customWidth="1"/>
    <col min="5898" max="6144" width="9.125" style="54"/>
    <col min="6145" max="6145" width="38.625" style="54" customWidth="1"/>
    <col min="6146" max="6153" width="8.25" style="54" customWidth="1"/>
    <col min="6154" max="6400" width="9.125" style="54"/>
    <col min="6401" max="6401" width="38.625" style="54" customWidth="1"/>
    <col min="6402" max="6409" width="8.25" style="54" customWidth="1"/>
    <col min="6410" max="6656" width="9.125" style="54"/>
    <col min="6657" max="6657" width="38.625" style="54" customWidth="1"/>
    <col min="6658" max="6665" width="8.25" style="54" customWidth="1"/>
    <col min="6666" max="6912" width="9.125" style="54"/>
    <col min="6913" max="6913" width="38.625" style="54" customWidth="1"/>
    <col min="6914" max="6921" width="8.25" style="54" customWidth="1"/>
    <col min="6922" max="7168" width="9.125" style="54"/>
    <col min="7169" max="7169" width="38.625" style="54" customWidth="1"/>
    <col min="7170" max="7177" width="8.25" style="54" customWidth="1"/>
    <col min="7178" max="7424" width="9.125" style="54"/>
    <col min="7425" max="7425" width="38.625" style="54" customWidth="1"/>
    <col min="7426" max="7433" width="8.25" style="54" customWidth="1"/>
    <col min="7434" max="7680" width="9.125" style="54"/>
    <col min="7681" max="7681" width="38.625" style="54" customWidth="1"/>
    <col min="7682" max="7689" width="8.25" style="54" customWidth="1"/>
    <col min="7690" max="7936" width="9.125" style="54"/>
    <col min="7937" max="7937" width="38.625" style="54" customWidth="1"/>
    <col min="7938" max="7945" width="8.25" style="54" customWidth="1"/>
    <col min="7946" max="8192" width="9.125" style="54"/>
    <col min="8193" max="8193" width="38.625" style="54" customWidth="1"/>
    <col min="8194" max="8201" width="8.25" style="54" customWidth="1"/>
    <col min="8202" max="8448" width="9.125" style="54"/>
    <col min="8449" max="8449" width="38.625" style="54" customWidth="1"/>
    <col min="8450" max="8457" width="8.25" style="54" customWidth="1"/>
    <col min="8458" max="8704" width="9.125" style="54"/>
    <col min="8705" max="8705" width="38.625" style="54" customWidth="1"/>
    <col min="8706" max="8713" width="8.25" style="54" customWidth="1"/>
    <col min="8714" max="8960" width="9.125" style="54"/>
    <col min="8961" max="8961" width="38.625" style="54" customWidth="1"/>
    <col min="8962" max="8969" width="8.25" style="54" customWidth="1"/>
    <col min="8970" max="9216" width="9.125" style="54"/>
    <col min="9217" max="9217" width="38.625" style="54" customWidth="1"/>
    <col min="9218" max="9225" width="8.25" style="54" customWidth="1"/>
    <col min="9226" max="9472" width="9.125" style="54"/>
    <col min="9473" max="9473" width="38.625" style="54" customWidth="1"/>
    <col min="9474" max="9481" width="8.25" style="54" customWidth="1"/>
    <col min="9482" max="9728" width="9.125" style="54"/>
    <col min="9729" max="9729" width="38.625" style="54" customWidth="1"/>
    <col min="9730" max="9737" width="8.25" style="54" customWidth="1"/>
    <col min="9738" max="9984" width="9.125" style="54"/>
    <col min="9985" max="9985" width="38.625" style="54" customWidth="1"/>
    <col min="9986" max="9993" width="8.25" style="54" customWidth="1"/>
    <col min="9994" max="10240" width="9.125" style="54"/>
    <col min="10241" max="10241" width="38.625" style="54" customWidth="1"/>
    <col min="10242" max="10249" width="8.25" style="54" customWidth="1"/>
    <col min="10250" max="10496" width="9.125" style="54"/>
    <col min="10497" max="10497" width="38.625" style="54" customWidth="1"/>
    <col min="10498" max="10505" width="8.25" style="54" customWidth="1"/>
    <col min="10506" max="10752" width="9.125" style="54"/>
    <col min="10753" max="10753" width="38.625" style="54" customWidth="1"/>
    <col min="10754" max="10761" width="8.25" style="54" customWidth="1"/>
    <col min="10762" max="11008" width="9.125" style="54"/>
    <col min="11009" max="11009" width="38.625" style="54" customWidth="1"/>
    <col min="11010" max="11017" width="8.25" style="54" customWidth="1"/>
    <col min="11018" max="11264" width="9.125" style="54"/>
    <col min="11265" max="11265" width="38.625" style="54" customWidth="1"/>
    <col min="11266" max="11273" width="8.25" style="54" customWidth="1"/>
    <col min="11274" max="11520" width="9.125" style="54"/>
    <col min="11521" max="11521" width="38.625" style="54" customWidth="1"/>
    <col min="11522" max="11529" width="8.25" style="54" customWidth="1"/>
    <col min="11530" max="11776" width="9.125" style="54"/>
    <col min="11777" max="11777" width="38.625" style="54" customWidth="1"/>
    <col min="11778" max="11785" width="8.25" style="54" customWidth="1"/>
    <col min="11786" max="12032" width="9.125" style="54"/>
    <col min="12033" max="12033" width="38.625" style="54" customWidth="1"/>
    <col min="12034" max="12041" width="8.25" style="54" customWidth="1"/>
    <col min="12042" max="12288" width="9.125" style="54"/>
    <col min="12289" max="12289" width="38.625" style="54" customWidth="1"/>
    <col min="12290" max="12297" width="8.25" style="54" customWidth="1"/>
    <col min="12298" max="12544" width="9.125" style="54"/>
    <col min="12545" max="12545" width="38.625" style="54" customWidth="1"/>
    <col min="12546" max="12553" width="8.25" style="54" customWidth="1"/>
    <col min="12554" max="12800" width="9.125" style="54"/>
    <col min="12801" max="12801" width="38.625" style="54" customWidth="1"/>
    <col min="12802" max="12809" width="8.25" style="54" customWidth="1"/>
    <col min="12810" max="13056" width="9.125" style="54"/>
    <col min="13057" max="13057" width="38.625" style="54" customWidth="1"/>
    <col min="13058" max="13065" width="8.25" style="54" customWidth="1"/>
    <col min="13066" max="13312" width="9.125" style="54"/>
    <col min="13313" max="13313" width="38.625" style="54" customWidth="1"/>
    <col min="13314" max="13321" width="8.25" style="54" customWidth="1"/>
    <col min="13322" max="13568" width="9.125" style="54"/>
    <col min="13569" max="13569" width="38.625" style="54" customWidth="1"/>
    <col min="13570" max="13577" width="8.25" style="54" customWidth="1"/>
    <col min="13578" max="13824" width="9.125" style="54"/>
    <col min="13825" max="13825" width="38.625" style="54" customWidth="1"/>
    <col min="13826" max="13833" width="8.25" style="54" customWidth="1"/>
    <col min="13834" max="14080" width="9.125" style="54"/>
    <col min="14081" max="14081" width="38.625" style="54" customWidth="1"/>
    <col min="14082" max="14089" width="8.25" style="54" customWidth="1"/>
    <col min="14090" max="14336" width="9.125" style="54"/>
    <col min="14337" max="14337" width="38.625" style="54" customWidth="1"/>
    <col min="14338" max="14345" width="8.25" style="54" customWidth="1"/>
    <col min="14346" max="14592" width="9.125" style="54"/>
    <col min="14593" max="14593" width="38.625" style="54" customWidth="1"/>
    <col min="14594" max="14601" width="8.25" style="54" customWidth="1"/>
    <col min="14602" max="14848" width="9.125" style="54"/>
    <col min="14849" max="14849" width="38.625" style="54" customWidth="1"/>
    <col min="14850" max="14857" width="8.25" style="54" customWidth="1"/>
    <col min="14858" max="15104" width="9.125" style="54"/>
    <col min="15105" max="15105" width="38.625" style="54" customWidth="1"/>
    <col min="15106" max="15113" width="8.25" style="54" customWidth="1"/>
    <col min="15114" max="15360" width="9.125" style="54"/>
    <col min="15361" max="15361" width="38.625" style="54" customWidth="1"/>
    <col min="15362" max="15369" width="8.25" style="54" customWidth="1"/>
    <col min="15370" max="15616" width="9.125" style="54"/>
    <col min="15617" max="15617" width="38.625" style="54" customWidth="1"/>
    <col min="15618" max="15625" width="8.25" style="54" customWidth="1"/>
    <col min="15626" max="15872" width="9.125" style="54"/>
    <col min="15873" max="15873" width="38.625" style="54" customWidth="1"/>
    <col min="15874" max="15881" width="8.25" style="54" customWidth="1"/>
    <col min="15882" max="16128" width="9.125" style="54"/>
    <col min="16129" max="16129" width="38.625" style="54" customWidth="1"/>
    <col min="16130" max="16137" width="8.25" style="54" customWidth="1"/>
    <col min="16138" max="16384" width="9.125" style="54"/>
  </cols>
  <sheetData>
    <row r="1" spans="1:11" ht="16.5" customHeight="1" x14ac:dyDescent="0.25">
      <c r="A1" s="53" t="s">
        <v>116</v>
      </c>
    </row>
    <row r="2" spans="1:11" ht="46.5" customHeight="1" x14ac:dyDescent="0.25">
      <c r="A2" s="124" t="s">
        <v>117</v>
      </c>
      <c r="B2" s="124"/>
      <c r="C2" s="124"/>
      <c r="D2" s="124"/>
      <c r="E2" s="124"/>
      <c r="F2" s="124"/>
      <c r="G2" s="124"/>
      <c r="H2" s="124"/>
      <c r="I2" s="124"/>
    </row>
    <row r="3" spans="1:11" ht="20.25" customHeight="1" x14ac:dyDescent="0.3">
      <c r="A3" s="116" t="str">
        <f>+'B01'!A3:I3</f>
        <v>Quý III năm 2020</v>
      </c>
      <c r="B3" s="116"/>
      <c r="C3" s="116"/>
      <c r="D3" s="116"/>
      <c r="E3" s="116"/>
      <c r="F3" s="116"/>
      <c r="G3" s="116"/>
      <c r="H3" s="116"/>
      <c r="I3" s="116"/>
    </row>
    <row r="4" spans="1:11" ht="16.5" customHeight="1" x14ac:dyDescent="0.25">
      <c r="A4" s="117" t="s">
        <v>1</v>
      </c>
      <c r="B4" s="117"/>
      <c r="C4" s="117"/>
      <c r="D4" s="117"/>
      <c r="E4" s="117"/>
      <c r="F4" s="117"/>
      <c r="G4" s="117"/>
      <c r="H4" s="117"/>
      <c r="I4" s="117"/>
    </row>
    <row r="5" spans="1:11" ht="30" customHeight="1" x14ac:dyDescent="0.25">
      <c r="A5" s="123" t="s">
        <v>72</v>
      </c>
      <c r="B5" s="119" t="str">
        <f>+'B01'!B5:E5</f>
        <v>Dự báo quý III/2020
so với quý II/2020</v>
      </c>
      <c r="C5" s="120"/>
      <c r="D5" s="120"/>
      <c r="E5" s="121"/>
      <c r="F5" s="119" t="str">
        <f>+'B01'!F5:I5</f>
        <v>Dự báo quý IV/2020
so với quý III/2020</v>
      </c>
      <c r="G5" s="120"/>
      <c r="H5" s="120"/>
      <c r="I5" s="121"/>
    </row>
    <row r="6" spans="1:11" ht="15" customHeight="1" x14ac:dyDescent="0.25">
      <c r="A6" s="123"/>
      <c r="B6" s="113" t="s">
        <v>74</v>
      </c>
      <c r="C6" s="113" t="s">
        <v>75</v>
      </c>
      <c r="D6" s="113" t="s">
        <v>5</v>
      </c>
      <c r="E6" s="113" t="s">
        <v>76</v>
      </c>
      <c r="F6" s="113" t="s">
        <v>74</v>
      </c>
      <c r="G6" s="113" t="s">
        <v>75</v>
      </c>
      <c r="H6" s="113" t="s">
        <v>5</v>
      </c>
      <c r="I6" s="113" t="s">
        <v>76</v>
      </c>
    </row>
    <row r="7" spans="1:11" ht="20.25" customHeight="1" x14ac:dyDescent="0.25">
      <c r="A7" s="123"/>
      <c r="B7" s="114"/>
      <c r="C7" s="114"/>
      <c r="D7" s="114"/>
      <c r="E7" s="114"/>
      <c r="F7" s="114"/>
      <c r="G7" s="114"/>
      <c r="H7" s="114"/>
      <c r="I7" s="114"/>
    </row>
    <row r="8" spans="1:11" x14ac:dyDescent="0.25">
      <c r="A8" s="69" t="s">
        <v>77</v>
      </c>
      <c r="B8" s="56">
        <v>1</v>
      </c>
      <c r="C8" s="56">
        <v>2</v>
      </c>
      <c r="D8" s="56">
        <v>3</v>
      </c>
      <c r="E8" s="56" t="s">
        <v>78</v>
      </c>
      <c r="F8" s="56">
        <v>5</v>
      </c>
      <c r="G8" s="56">
        <v>6</v>
      </c>
      <c r="H8" s="56">
        <v>7</v>
      </c>
      <c r="I8" s="56" t="s">
        <v>79</v>
      </c>
    </row>
    <row r="9" spans="1:11" ht="18" customHeight="1" x14ac:dyDescent="0.25">
      <c r="A9" s="81" t="s">
        <v>80</v>
      </c>
      <c r="B9" s="77">
        <v>18.8</v>
      </c>
      <c r="C9" s="77">
        <v>52.2</v>
      </c>
      <c r="D9" s="77">
        <v>29</v>
      </c>
      <c r="E9" s="70">
        <f>+B9-D9</f>
        <v>-10.199999999999999</v>
      </c>
      <c r="F9" s="77">
        <v>15.3</v>
      </c>
      <c r="G9" s="77">
        <v>56.2</v>
      </c>
      <c r="H9" s="77">
        <v>28.5</v>
      </c>
      <c r="I9" s="70">
        <f>+F9-H9</f>
        <v>-13.2</v>
      </c>
    </row>
    <row r="10" spans="1:11" ht="18" customHeight="1" x14ac:dyDescent="0.25">
      <c r="A10" s="60" t="s">
        <v>81</v>
      </c>
      <c r="B10" s="71"/>
      <c r="C10" s="71"/>
      <c r="D10" s="71"/>
      <c r="E10" s="71"/>
      <c r="F10" s="71"/>
      <c r="G10" s="71"/>
      <c r="H10" s="71"/>
      <c r="I10" s="71"/>
    </row>
    <row r="11" spans="1:11" ht="18" customHeight="1" x14ac:dyDescent="0.25">
      <c r="A11" s="62" t="s">
        <v>82</v>
      </c>
      <c r="B11" s="72">
        <v>16.899999999999999</v>
      </c>
      <c r="C11" s="72">
        <v>51.999999999999993</v>
      </c>
      <c r="D11" s="72">
        <v>31.1</v>
      </c>
      <c r="E11" s="72">
        <f>+B11-D11</f>
        <v>-14.200000000000003</v>
      </c>
      <c r="F11" s="72">
        <v>13.2</v>
      </c>
      <c r="G11" s="72">
        <v>55.9</v>
      </c>
      <c r="H11" s="72">
        <v>30.9</v>
      </c>
      <c r="I11" s="72">
        <f>+F11-H11</f>
        <v>-17.7</v>
      </c>
      <c r="J11" s="59"/>
      <c r="K11" s="59"/>
    </row>
    <row r="12" spans="1:11" ht="18" customHeight="1" x14ac:dyDescent="0.25">
      <c r="A12" s="62" t="s">
        <v>83</v>
      </c>
      <c r="B12" s="72">
        <v>17.5</v>
      </c>
      <c r="C12" s="72">
        <v>53.2</v>
      </c>
      <c r="D12" s="72">
        <v>29.3</v>
      </c>
      <c r="E12" s="72">
        <f t="shared" ref="E12:E38" si="0">+B12-D12</f>
        <v>-11.8</v>
      </c>
      <c r="F12" s="72">
        <v>14.3</v>
      </c>
      <c r="G12" s="72">
        <v>55.7</v>
      </c>
      <c r="H12" s="72">
        <v>30</v>
      </c>
      <c r="I12" s="72">
        <f t="shared" ref="I12:I38" si="1">+F12-H12</f>
        <v>-15.7</v>
      </c>
      <c r="J12" s="59"/>
      <c r="K12" s="59"/>
    </row>
    <row r="13" spans="1:11" ht="18" customHeight="1" x14ac:dyDescent="0.25">
      <c r="A13" s="62" t="s">
        <v>84</v>
      </c>
      <c r="B13" s="72">
        <v>22.4</v>
      </c>
      <c r="C13" s="72">
        <v>49.699999999999996</v>
      </c>
      <c r="D13" s="72">
        <v>27.9</v>
      </c>
      <c r="E13" s="72">
        <f t="shared" si="0"/>
        <v>-5.5</v>
      </c>
      <c r="F13" s="72">
        <v>18</v>
      </c>
      <c r="G13" s="72">
        <v>57.5</v>
      </c>
      <c r="H13" s="72">
        <v>24.5</v>
      </c>
      <c r="I13" s="72">
        <f t="shared" si="1"/>
        <v>-6.5</v>
      </c>
      <c r="J13" s="59"/>
      <c r="K13" s="59"/>
    </row>
    <row r="14" spans="1:11" ht="18" customHeight="1" x14ac:dyDescent="0.25">
      <c r="A14" s="60" t="s">
        <v>85</v>
      </c>
      <c r="B14" s="73">
        <v>18.8</v>
      </c>
      <c r="C14" s="73">
        <v>52.2</v>
      </c>
      <c r="D14" s="73">
        <v>29</v>
      </c>
      <c r="E14" s="73">
        <f t="shared" si="0"/>
        <v>-10.199999999999999</v>
      </c>
      <c r="F14" s="73">
        <v>15.3</v>
      </c>
      <c r="G14" s="73">
        <v>56.2</v>
      </c>
      <c r="H14" s="73">
        <v>28.5</v>
      </c>
      <c r="I14" s="73">
        <f t="shared" si="1"/>
        <v>-13.2</v>
      </c>
    </row>
    <row r="15" spans="1:11" ht="18" customHeight="1" x14ac:dyDescent="0.25">
      <c r="A15" s="62" t="s">
        <v>86</v>
      </c>
      <c r="B15" s="72">
        <v>22.5</v>
      </c>
      <c r="C15" s="72">
        <v>43.7</v>
      </c>
      <c r="D15" s="72">
        <v>33.799999999999997</v>
      </c>
      <c r="E15" s="72">
        <f t="shared" si="0"/>
        <v>-11.299999999999997</v>
      </c>
      <c r="F15" s="72">
        <v>21.9</v>
      </c>
      <c r="G15" s="72">
        <v>47.599999999999994</v>
      </c>
      <c r="H15" s="72">
        <v>30.5</v>
      </c>
      <c r="I15" s="72">
        <f t="shared" si="1"/>
        <v>-8.6000000000000014</v>
      </c>
    </row>
    <row r="16" spans="1:11" ht="18" customHeight="1" x14ac:dyDescent="0.25">
      <c r="A16" s="62" t="s">
        <v>87</v>
      </c>
      <c r="B16" s="72">
        <v>20.5</v>
      </c>
      <c r="C16" s="72">
        <v>58.3</v>
      </c>
      <c r="D16" s="72">
        <v>21.2</v>
      </c>
      <c r="E16" s="72">
        <f t="shared" si="0"/>
        <v>-0.69999999999999929</v>
      </c>
      <c r="F16" s="72">
        <v>15</v>
      </c>
      <c r="G16" s="72">
        <v>57.9</v>
      </c>
      <c r="H16" s="72">
        <v>27.1</v>
      </c>
      <c r="I16" s="72">
        <f t="shared" si="1"/>
        <v>-12.100000000000001</v>
      </c>
    </row>
    <row r="17" spans="1:9" ht="18" customHeight="1" x14ac:dyDescent="0.25">
      <c r="A17" s="62" t="s">
        <v>88</v>
      </c>
      <c r="B17" s="72">
        <v>16.7</v>
      </c>
      <c r="C17" s="72">
        <v>50</v>
      </c>
      <c r="D17" s="72">
        <v>33.299999999999997</v>
      </c>
      <c r="E17" s="72">
        <f t="shared" si="0"/>
        <v>-16.599999999999998</v>
      </c>
      <c r="F17" s="72">
        <v>16.7</v>
      </c>
      <c r="G17" s="72">
        <v>66.599999999999994</v>
      </c>
      <c r="H17" s="72">
        <v>16.7</v>
      </c>
      <c r="I17" s="72">
        <f t="shared" si="1"/>
        <v>0</v>
      </c>
    </row>
    <row r="18" spans="1:9" ht="18" customHeight="1" x14ac:dyDescent="0.25">
      <c r="A18" s="62" t="s">
        <v>89</v>
      </c>
      <c r="B18" s="72">
        <v>16.600000000000001</v>
      </c>
      <c r="C18" s="72">
        <v>57.400000000000006</v>
      </c>
      <c r="D18" s="72">
        <v>26</v>
      </c>
      <c r="E18" s="72">
        <f t="shared" si="0"/>
        <v>-9.3999999999999986</v>
      </c>
      <c r="F18" s="72">
        <v>10.3</v>
      </c>
      <c r="G18" s="72">
        <v>65</v>
      </c>
      <c r="H18" s="72">
        <v>24.7</v>
      </c>
      <c r="I18" s="72">
        <f t="shared" si="1"/>
        <v>-14.399999999999999</v>
      </c>
    </row>
    <row r="19" spans="1:9" ht="18" customHeight="1" x14ac:dyDescent="0.25">
      <c r="A19" s="62" t="s">
        <v>90</v>
      </c>
      <c r="B19" s="72">
        <v>16.100000000000001</v>
      </c>
      <c r="C19" s="72">
        <v>49.500000000000007</v>
      </c>
      <c r="D19" s="72">
        <v>34.4</v>
      </c>
      <c r="E19" s="72">
        <f t="shared" si="0"/>
        <v>-18.299999999999997</v>
      </c>
      <c r="F19" s="72">
        <v>13.5</v>
      </c>
      <c r="G19" s="72">
        <v>54.1</v>
      </c>
      <c r="H19" s="72">
        <v>32.4</v>
      </c>
      <c r="I19" s="72">
        <f t="shared" si="1"/>
        <v>-18.899999999999999</v>
      </c>
    </row>
    <row r="20" spans="1:9" ht="18" customHeight="1" x14ac:dyDescent="0.25">
      <c r="A20" s="62" t="s">
        <v>91</v>
      </c>
      <c r="B20" s="72">
        <v>22.4</v>
      </c>
      <c r="C20" s="72">
        <v>49.999999999999993</v>
      </c>
      <c r="D20" s="72">
        <v>27.6</v>
      </c>
      <c r="E20" s="72">
        <f t="shared" si="0"/>
        <v>-5.2000000000000028</v>
      </c>
      <c r="F20" s="72">
        <v>18.100000000000001</v>
      </c>
      <c r="G20" s="72">
        <v>52.2</v>
      </c>
      <c r="H20" s="72">
        <v>29.7</v>
      </c>
      <c r="I20" s="72">
        <f t="shared" si="1"/>
        <v>-11.599999999999998</v>
      </c>
    </row>
    <row r="21" spans="1:9" ht="32.25" customHeight="1" x14ac:dyDescent="0.25">
      <c r="A21" s="62" t="s">
        <v>92</v>
      </c>
      <c r="B21" s="72">
        <v>18.7</v>
      </c>
      <c r="C21" s="72">
        <v>51.3</v>
      </c>
      <c r="D21" s="72">
        <v>30</v>
      </c>
      <c r="E21" s="72">
        <f t="shared" si="0"/>
        <v>-11.3</v>
      </c>
      <c r="F21" s="72">
        <v>15.3</v>
      </c>
      <c r="G21" s="72">
        <v>53.800000000000004</v>
      </c>
      <c r="H21" s="72">
        <v>30.9</v>
      </c>
      <c r="I21" s="72">
        <f t="shared" si="1"/>
        <v>-15.599999999999998</v>
      </c>
    </row>
    <row r="22" spans="1:9" ht="18" customHeight="1" x14ac:dyDescent="0.25">
      <c r="A22" s="62" t="s">
        <v>93</v>
      </c>
      <c r="B22" s="72">
        <v>21.7</v>
      </c>
      <c r="C22" s="72">
        <v>52.599999999999994</v>
      </c>
      <c r="D22" s="72">
        <v>25.7</v>
      </c>
      <c r="E22" s="72">
        <f t="shared" si="0"/>
        <v>-4</v>
      </c>
      <c r="F22" s="72">
        <v>13</v>
      </c>
      <c r="G22" s="72">
        <v>57.4</v>
      </c>
      <c r="H22" s="72">
        <v>29.6</v>
      </c>
      <c r="I22" s="72">
        <f t="shared" si="1"/>
        <v>-16.600000000000001</v>
      </c>
    </row>
    <row r="23" spans="1:9" ht="18" customHeight="1" x14ac:dyDescent="0.25">
      <c r="A23" s="62" t="s">
        <v>94</v>
      </c>
      <c r="B23" s="72">
        <v>10.9</v>
      </c>
      <c r="C23" s="72">
        <v>60.699999999999996</v>
      </c>
      <c r="D23" s="72">
        <v>28.4</v>
      </c>
      <c r="E23" s="72">
        <f t="shared" si="0"/>
        <v>-17.5</v>
      </c>
      <c r="F23" s="72">
        <v>9.8000000000000007</v>
      </c>
      <c r="G23" s="72">
        <v>62.5</v>
      </c>
      <c r="H23" s="72">
        <v>27.7</v>
      </c>
      <c r="I23" s="72">
        <f t="shared" si="1"/>
        <v>-17.899999999999999</v>
      </c>
    </row>
    <row r="24" spans="1:9" ht="18" customHeight="1" x14ac:dyDescent="0.25">
      <c r="A24" s="62" t="s">
        <v>95</v>
      </c>
      <c r="B24" s="72">
        <v>16.7</v>
      </c>
      <c r="C24" s="72">
        <v>50</v>
      </c>
      <c r="D24" s="72">
        <v>33.299999999999997</v>
      </c>
      <c r="E24" s="72">
        <f t="shared" si="0"/>
        <v>-16.599999999999998</v>
      </c>
      <c r="F24" s="72">
        <v>25</v>
      </c>
      <c r="G24" s="72">
        <v>50</v>
      </c>
      <c r="H24" s="72">
        <v>25</v>
      </c>
      <c r="I24" s="72">
        <f t="shared" si="1"/>
        <v>0</v>
      </c>
    </row>
    <row r="25" spans="1:9" ht="18" customHeight="1" x14ac:dyDescent="0.25">
      <c r="A25" s="62" t="s">
        <v>96</v>
      </c>
      <c r="B25" s="72">
        <v>17.5</v>
      </c>
      <c r="C25" s="72">
        <v>48.6</v>
      </c>
      <c r="D25" s="72">
        <v>33.9</v>
      </c>
      <c r="E25" s="72">
        <f t="shared" si="0"/>
        <v>-16.399999999999999</v>
      </c>
      <c r="F25" s="72">
        <v>13.2</v>
      </c>
      <c r="G25" s="72">
        <v>58.5</v>
      </c>
      <c r="H25" s="72">
        <v>28.3</v>
      </c>
      <c r="I25" s="72">
        <f t="shared" si="1"/>
        <v>-15.100000000000001</v>
      </c>
    </row>
    <row r="26" spans="1:9" ht="18" customHeight="1" x14ac:dyDescent="0.25">
      <c r="A26" s="62" t="s">
        <v>97</v>
      </c>
      <c r="B26" s="72">
        <v>24.7</v>
      </c>
      <c r="C26" s="72">
        <v>49.5</v>
      </c>
      <c r="D26" s="72">
        <v>25.8</v>
      </c>
      <c r="E26" s="72">
        <f t="shared" si="0"/>
        <v>-1.1000000000000014</v>
      </c>
      <c r="F26" s="72">
        <v>25</v>
      </c>
      <c r="G26" s="72">
        <v>48.9</v>
      </c>
      <c r="H26" s="72">
        <v>26.1</v>
      </c>
      <c r="I26" s="72">
        <f t="shared" si="1"/>
        <v>-1.1000000000000014</v>
      </c>
    </row>
    <row r="27" spans="1:9" ht="18" customHeight="1" x14ac:dyDescent="0.25">
      <c r="A27" s="62" t="s">
        <v>98</v>
      </c>
      <c r="B27" s="72">
        <v>22.4</v>
      </c>
      <c r="C27" s="72">
        <v>51.8</v>
      </c>
      <c r="D27" s="72">
        <v>25.8</v>
      </c>
      <c r="E27" s="72">
        <f t="shared" si="0"/>
        <v>-3.4000000000000021</v>
      </c>
      <c r="F27" s="72">
        <v>19.7</v>
      </c>
      <c r="G27" s="72">
        <v>56.3</v>
      </c>
      <c r="H27" s="72">
        <v>24</v>
      </c>
      <c r="I27" s="72">
        <f t="shared" si="1"/>
        <v>-4.3000000000000007</v>
      </c>
    </row>
    <row r="28" spans="1:9" ht="18" customHeight="1" x14ac:dyDescent="0.25">
      <c r="A28" s="62" t="s">
        <v>99</v>
      </c>
      <c r="B28" s="72">
        <v>18.100000000000001</v>
      </c>
      <c r="C28" s="72">
        <v>56.2</v>
      </c>
      <c r="D28" s="72">
        <v>25.7</v>
      </c>
      <c r="E28" s="72">
        <f t="shared" si="0"/>
        <v>-7.5999999999999979</v>
      </c>
      <c r="F28" s="72">
        <v>13.4</v>
      </c>
      <c r="G28" s="72">
        <v>55.999999999999993</v>
      </c>
      <c r="H28" s="72">
        <v>30.6</v>
      </c>
      <c r="I28" s="72">
        <f t="shared" si="1"/>
        <v>-17.200000000000003</v>
      </c>
    </row>
    <row r="29" spans="1:9" ht="18" customHeight="1" x14ac:dyDescent="0.25">
      <c r="A29" s="62" t="s">
        <v>100</v>
      </c>
      <c r="B29" s="72">
        <v>16.7</v>
      </c>
      <c r="C29" s="72">
        <v>46.8</v>
      </c>
      <c r="D29" s="72">
        <v>36.5</v>
      </c>
      <c r="E29" s="72">
        <f t="shared" si="0"/>
        <v>-19.8</v>
      </c>
      <c r="F29" s="72">
        <v>9.5</v>
      </c>
      <c r="G29" s="72">
        <v>60.3</v>
      </c>
      <c r="H29" s="72">
        <v>30.2</v>
      </c>
      <c r="I29" s="72">
        <f t="shared" si="1"/>
        <v>-20.7</v>
      </c>
    </row>
    <row r="30" spans="1:9" x14ac:dyDescent="0.25">
      <c r="A30" s="62" t="s">
        <v>101</v>
      </c>
      <c r="B30" s="72">
        <v>15.3</v>
      </c>
      <c r="C30" s="72">
        <v>57</v>
      </c>
      <c r="D30" s="72">
        <v>27.7</v>
      </c>
      <c r="E30" s="72">
        <f t="shared" si="0"/>
        <v>-12.399999999999999</v>
      </c>
      <c r="F30" s="72">
        <v>12.4</v>
      </c>
      <c r="G30" s="72">
        <v>58.3</v>
      </c>
      <c r="H30" s="72">
        <v>29.3</v>
      </c>
      <c r="I30" s="72">
        <f t="shared" si="1"/>
        <v>-16.899999999999999</v>
      </c>
    </row>
    <row r="31" spans="1:9" ht="29.25" customHeight="1" x14ac:dyDescent="0.25">
      <c r="A31" s="62" t="s">
        <v>102</v>
      </c>
      <c r="B31" s="72">
        <v>22.1</v>
      </c>
      <c r="C31" s="72">
        <v>41.7</v>
      </c>
      <c r="D31" s="72">
        <v>36.200000000000003</v>
      </c>
      <c r="E31" s="72">
        <f t="shared" si="0"/>
        <v>-14.100000000000001</v>
      </c>
      <c r="F31" s="72">
        <v>20.5</v>
      </c>
      <c r="G31" s="72">
        <v>48.8</v>
      </c>
      <c r="H31" s="72">
        <v>30.7</v>
      </c>
      <c r="I31" s="72">
        <f t="shared" si="1"/>
        <v>-10.199999999999999</v>
      </c>
    </row>
    <row r="32" spans="1:9" ht="18" customHeight="1" x14ac:dyDescent="0.25">
      <c r="A32" s="62" t="s">
        <v>103</v>
      </c>
      <c r="B32" s="72">
        <v>22.2</v>
      </c>
      <c r="C32" s="72">
        <v>43.599999999999994</v>
      </c>
      <c r="D32" s="72">
        <v>34.200000000000003</v>
      </c>
      <c r="E32" s="72">
        <f t="shared" si="0"/>
        <v>-12.000000000000004</v>
      </c>
      <c r="F32" s="72">
        <v>20.5</v>
      </c>
      <c r="G32" s="72">
        <v>55.6</v>
      </c>
      <c r="H32" s="72">
        <v>23.9</v>
      </c>
      <c r="I32" s="72">
        <f t="shared" si="1"/>
        <v>-3.3999999999999986</v>
      </c>
    </row>
    <row r="33" spans="1:9" ht="18" customHeight="1" x14ac:dyDescent="0.25">
      <c r="A33" s="62" t="s">
        <v>104</v>
      </c>
      <c r="B33" s="72">
        <v>19.600000000000001</v>
      </c>
      <c r="C33" s="72">
        <v>56.7</v>
      </c>
      <c r="D33" s="72">
        <v>23.7</v>
      </c>
      <c r="E33" s="72">
        <f t="shared" si="0"/>
        <v>-4.0999999999999979</v>
      </c>
      <c r="F33" s="72">
        <v>20.3</v>
      </c>
      <c r="G33" s="72">
        <v>52.7</v>
      </c>
      <c r="H33" s="72">
        <v>27</v>
      </c>
      <c r="I33" s="72">
        <f t="shared" si="1"/>
        <v>-6.6999999999999993</v>
      </c>
    </row>
    <row r="34" spans="1:9" ht="18" customHeight="1" x14ac:dyDescent="0.25">
      <c r="A34" s="62" t="s">
        <v>105</v>
      </c>
      <c r="B34" s="72">
        <v>29.8</v>
      </c>
      <c r="C34" s="72">
        <v>48.800000000000004</v>
      </c>
      <c r="D34" s="72">
        <v>21.4</v>
      </c>
      <c r="E34" s="72">
        <f t="shared" si="0"/>
        <v>8.4000000000000021</v>
      </c>
      <c r="F34" s="72">
        <v>17.899999999999999</v>
      </c>
      <c r="G34" s="72">
        <v>54.699999999999996</v>
      </c>
      <c r="H34" s="72">
        <v>27.4</v>
      </c>
      <c r="I34" s="72">
        <f t="shared" si="1"/>
        <v>-9.5</v>
      </c>
    </row>
    <row r="35" spans="1:9" ht="18" customHeight="1" x14ac:dyDescent="0.25">
      <c r="A35" s="62" t="s">
        <v>106</v>
      </c>
      <c r="B35" s="72">
        <v>12.2</v>
      </c>
      <c r="C35" s="72">
        <v>64.3</v>
      </c>
      <c r="D35" s="72">
        <v>23.5</v>
      </c>
      <c r="E35" s="72">
        <f t="shared" si="0"/>
        <v>-11.3</v>
      </c>
      <c r="F35" s="72">
        <v>11.4</v>
      </c>
      <c r="G35" s="72">
        <v>66.699999999999989</v>
      </c>
      <c r="H35" s="72">
        <v>21.9</v>
      </c>
      <c r="I35" s="72">
        <f t="shared" si="1"/>
        <v>-10.499999999999998</v>
      </c>
    </row>
    <row r="36" spans="1:9" ht="18" customHeight="1" x14ac:dyDescent="0.25">
      <c r="A36" s="62" t="s">
        <v>107</v>
      </c>
      <c r="B36" s="72">
        <v>19.399999999999999</v>
      </c>
      <c r="C36" s="72">
        <v>54.099999999999994</v>
      </c>
      <c r="D36" s="72">
        <v>26.5</v>
      </c>
      <c r="E36" s="72">
        <f t="shared" si="0"/>
        <v>-7.1000000000000014</v>
      </c>
      <c r="F36" s="72">
        <v>13.9</v>
      </c>
      <c r="G36" s="72">
        <v>61.3</v>
      </c>
      <c r="H36" s="72">
        <v>24.8</v>
      </c>
      <c r="I36" s="72">
        <f t="shared" si="1"/>
        <v>-10.9</v>
      </c>
    </row>
    <row r="37" spans="1:9" ht="18" customHeight="1" x14ac:dyDescent="0.25">
      <c r="A37" s="62" t="s">
        <v>108</v>
      </c>
      <c r="B37" s="72">
        <v>20.2</v>
      </c>
      <c r="C37" s="72">
        <v>48.3</v>
      </c>
      <c r="D37" s="72">
        <v>31.5</v>
      </c>
      <c r="E37" s="72">
        <f t="shared" si="0"/>
        <v>-11.3</v>
      </c>
      <c r="F37" s="72">
        <v>8.9</v>
      </c>
      <c r="G37" s="72">
        <v>58.599999999999994</v>
      </c>
      <c r="H37" s="72">
        <v>32.5</v>
      </c>
      <c r="I37" s="72">
        <f t="shared" si="1"/>
        <v>-23.6</v>
      </c>
    </row>
    <row r="38" spans="1:9" ht="31.5" customHeight="1" x14ac:dyDescent="0.25">
      <c r="A38" s="78" t="s">
        <v>109</v>
      </c>
      <c r="B38" s="76">
        <v>8.3000000000000007</v>
      </c>
      <c r="C38" s="76">
        <v>67</v>
      </c>
      <c r="D38" s="76">
        <v>24.7</v>
      </c>
      <c r="E38" s="76">
        <f t="shared" si="0"/>
        <v>-16.399999999999999</v>
      </c>
      <c r="F38" s="76">
        <v>8.3000000000000007</v>
      </c>
      <c r="G38" s="76">
        <v>65.900000000000006</v>
      </c>
      <c r="H38" s="76">
        <v>25.8</v>
      </c>
      <c r="I38" s="76">
        <f t="shared" si="1"/>
        <v>-17.5</v>
      </c>
    </row>
    <row r="39" spans="1:9" x14ac:dyDescent="0.25">
      <c r="A39" s="79"/>
      <c r="B39" s="80"/>
      <c r="C39" s="80"/>
      <c r="D39" s="80"/>
      <c r="E39" s="80"/>
      <c r="F39" s="80"/>
      <c r="G39" s="80"/>
      <c r="H39" s="80"/>
      <c r="I39" s="80"/>
    </row>
    <row r="40" spans="1:9" x14ac:dyDescent="0.25">
      <c r="A40" s="79"/>
      <c r="B40" s="80"/>
      <c r="C40" s="80"/>
      <c r="D40" s="80"/>
      <c r="E40" s="80"/>
      <c r="F40" s="80"/>
      <c r="G40" s="80"/>
      <c r="H40" s="80"/>
      <c r="I40" s="80"/>
    </row>
    <row r="41" spans="1:9" x14ac:dyDescent="0.25">
      <c r="A41" s="79"/>
      <c r="B41" s="80"/>
      <c r="C41" s="80"/>
      <c r="D41" s="80"/>
      <c r="E41" s="80"/>
      <c r="F41" s="80"/>
      <c r="G41" s="80"/>
      <c r="H41" s="80"/>
      <c r="I41" s="80"/>
    </row>
    <row r="42" spans="1:9" x14ac:dyDescent="0.25">
      <c r="A42" s="79"/>
      <c r="B42" s="80"/>
      <c r="C42" s="80"/>
      <c r="D42" s="80"/>
      <c r="E42" s="80"/>
      <c r="F42" s="80"/>
      <c r="G42" s="80"/>
      <c r="H42" s="80"/>
      <c r="I42" s="80"/>
    </row>
    <row r="43" spans="1:9" x14ac:dyDescent="0.25">
      <c r="A43" s="79"/>
      <c r="B43" s="80"/>
      <c r="C43" s="80"/>
      <c r="D43" s="80"/>
      <c r="E43" s="80"/>
      <c r="F43" s="80"/>
      <c r="G43" s="80"/>
      <c r="H43" s="80"/>
      <c r="I43" s="80"/>
    </row>
  </sheetData>
  <autoFilter ref="A8:I38"/>
  <mergeCells count="14">
    <mergeCell ref="F6:F7"/>
    <mergeCell ref="G6:G7"/>
    <mergeCell ref="H6:H7"/>
    <mergeCell ref="I6:I7"/>
    <mergeCell ref="A2:I2"/>
    <mergeCell ref="A3:I3"/>
    <mergeCell ref="A4:I4"/>
    <mergeCell ref="A5:A7"/>
    <mergeCell ref="B5:E5"/>
    <mergeCell ref="F5:I5"/>
    <mergeCell ref="B6:B7"/>
    <mergeCell ref="C6:C7"/>
    <mergeCell ref="D6:D7"/>
    <mergeCell ref="E6:E7"/>
  </mergeCells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38"/>
  <sheetViews>
    <sheetView topLeftCell="A3" zoomScaleNormal="100" workbookViewId="0">
      <selection activeCell="A3" sqref="A3:M3"/>
    </sheetView>
  </sheetViews>
  <sheetFormatPr defaultRowHeight="15" x14ac:dyDescent="0.25"/>
  <cols>
    <col min="1" max="1" width="33.125" style="68" customWidth="1"/>
    <col min="2" max="9" width="7.125" style="54" customWidth="1"/>
    <col min="10" max="256" width="9.125" style="54"/>
    <col min="257" max="257" width="38.625" style="54" customWidth="1"/>
    <col min="258" max="265" width="8.25" style="54" customWidth="1"/>
    <col min="266" max="512" width="9.125" style="54"/>
    <col min="513" max="513" width="38.625" style="54" customWidth="1"/>
    <col min="514" max="521" width="8.25" style="54" customWidth="1"/>
    <col min="522" max="768" width="9.125" style="54"/>
    <col min="769" max="769" width="38.625" style="54" customWidth="1"/>
    <col min="770" max="777" width="8.25" style="54" customWidth="1"/>
    <col min="778" max="1024" width="9.125" style="54"/>
    <col min="1025" max="1025" width="38.625" style="54" customWidth="1"/>
    <col min="1026" max="1033" width="8.25" style="54" customWidth="1"/>
    <col min="1034" max="1280" width="9.125" style="54"/>
    <col min="1281" max="1281" width="38.625" style="54" customWidth="1"/>
    <col min="1282" max="1289" width="8.25" style="54" customWidth="1"/>
    <col min="1290" max="1536" width="9.125" style="54"/>
    <col min="1537" max="1537" width="38.625" style="54" customWidth="1"/>
    <col min="1538" max="1545" width="8.25" style="54" customWidth="1"/>
    <col min="1546" max="1792" width="9.125" style="54"/>
    <col min="1793" max="1793" width="38.625" style="54" customWidth="1"/>
    <col min="1794" max="1801" width="8.25" style="54" customWidth="1"/>
    <col min="1802" max="2048" width="9.125" style="54"/>
    <col min="2049" max="2049" width="38.625" style="54" customWidth="1"/>
    <col min="2050" max="2057" width="8.25" style="54" customWidth="1"/>
    <col min="2058" max="2304" width="9.125" style="54"/>
    <col min="2305" max="2305" width="38.625" style="54" customWidth="1"/>
    <col min="2306" max="2313" width="8.25" style="54" customWidth="1"/>
    <col min="2314" max="2560" width="9.125" style="54"/>
    <col min="2561" max="2561" width="38.625" style="54" customWidth="1"/>
    <col min="2562" max="2569" width="8.25" style="54" customWidth="1"/>
    <col min="2570" max="2816" width="9.125" style="54"/>
    <col min="2817" max="2817" width="38.625" style="54" customWidth="1"/>
    <col min="2818" max="2825" width="8.25" style="54" customWidth="1"/>
    <col min="2826" max="3072" width="9.125" style="54"/>
    <col min="3073" max="3073" width="38.625" style="54" customWidth="1"/>
    <col min="3074" max="3081" width="8.25" style="54" customWidth="1"/>
    <col min="3082" max="3328" width="9.125" style="54"/>
    <col min="3329" max="3329" width="38.625" style="54" customWidth="1"/>
    <col min="3330" max="3337" width="8.25" style="54" customWidth="1"/>
    <col min="3338" max="3584" width="9.125" style="54"/>
    <col min="3585" max="3585" width="38.625" style="54" customWidth="1"/>
    <col min="3586" max="3593" width="8.25" style="54" customWidth="1"/>
    <col min="3594" max="3840" width="9.125" style="54"/>
    <col min="3841" max="3841" width="38.625" style="54" customWidth="1"/>
    <col min="3842" max="3849" width="8.25" style="54" customWidth="1"/>
    <col min="3850" max="4096" width="9.125" style="54"/>
    <col min="4097" max="4097" width="38.625" style="54" customWidth="1"/>
    <col min="4098" max="4105" width="8.25" style="54" customWidth="1"/>
    <col min="4106" max="4352" width="9.125" style="54"/>
    <col min="4353" max="4353" width="38.625" style="54" customWidth="1"/>
    <col min="4354" max="4361" width="8.25" style="54" customWidth="1"/>
    <col min="4362" max="4608" width="9.125" style="54"/>
    <col min="4609" max="4609" width="38.625" style="54" customWidth="1"/>
    <col min="4610" max="4617" width="8.25" style="54" customWidth="1"/>
    <col min="4618" max="4864" width="9.125" style="54"/>
    <col min="4865" max="4865" width="38.625" style="54" customWidth="1"/>
    <col min="4866" max="4873" width="8.25" style="54" customWidth="1"/>
    <col min="4874" max="5120" width="9.125" style="54"/>
    <col min="5121" max="5121" width="38.625" style="54" customWidth="1"/>
    <col min="5122" max="5129" width="8.25" style="54" customWidth="1"/>
    <col min="5130" max="5376" width="9.125" style="54"/>
    <col min="5377" max="5377" width="38.625" style="54" customWidth="1"/>
    <col min="5378" max="5385" width="8.25" style="54" customWidth="1"/>
    <col min="5386" max="5632" width="9.125" style="54"/>
    <col min="5633" max="5633" width="38.625" style="54" customWidth="1"/>
    <col min="5634" max="5641" width="8.25" style="54" customWidth="1"/>
    <col min="5642" max="5888" width="9.125" style="54"/>
    <col min="5889" max="5889" width="38.625" style="54" customWidth="1"/>
    <col min="5890" max="5897" width="8.25" style="54" customWidth="1"/>
    <col min="5898" max="6144" width="9.125" style="54"/>
    <col min="6145" max="6145" width="38.625" style="54" customWidth="1"/>
    <col min="6146" max="6153" width="8.25" style="54" customWidth="1"/>
    <col min="6154" max="6400" width="9.125" style="54"/>
    <col min="6401" max="6401" width="38.625" style="54" customWidth="1"/>
    <col min="6402" max="6409" width="8.25" style="54" customWidth="1"/>
    <col min="6410" max="6656" width="9.125" style="54"/>
    <col min="6657" max="6657" width="38.625" style="54" customWidth="1"/>
    <col min="6658" max="6665" width="8.25" style="54" customWidth="1"/>
    <col min="6666" max="6912" width="9.125" style="54"/>
    <col min="6913" max="6913" width="38.625" style="54" customWidth="1"/>
    <col min="6914" max="6921" width="8.25" style="54" customWidth="1"/>
    <col min="6922" max="7168" width="9.125" style="54"/>
    <col min="7169" max="7169" width="38.625" style="54" customWidth="1"/>
    <col min="7170" max="7177" width="8.25" style="54" customWidth="1"/>
    <col min="7178" max="7424" width="9.125" style="54"/>
    <col min="7425" max="7425" width="38.625" style="54" customWidth="1"/>
    <col min="7426" max="7433" width="8.25" style="54" customWidth="1"/>
    <col min="7434" max="7680" width="9.125" style="54"/>
    <col min="7681" max="7681" width="38.625" style="54" customWidth="1"/>
    <col min="7682" max="7689" width="8.25" style="54" customWidth="1"/>
    <col min="7690" max="7936" width="9.125" style="54"/>
    <col min="7937" max="7937" width="38.625" style="54" customWidth="1"/>
    <col min="7938" max="7945" width="8.25" style="54" customWidth="1"/>
    <col min="7946" max="8192" width="9.125" style="54"/>
    <col min="8193" max="8193" width="38.625" style="54" customWidth="1"/>
    <col min="8194" max="8201" width="8.25" style="54" customWidth="1"/>
    <col min="8202" max="8448" width="9.125" style="54"/>
    <col min="8449" max="8449" width="38.625" style="54" customWidth="1"/>
    <col min="8450" max="8457" width="8.25" style="54" customWidth="1"/>
    <col min="8458" max="8704" width="9.125" style="54"/>
    <col min="8705" max="8705" width="38.625" style="54" customWidth="1"/>
    <col min="8706" max="8713" width="8.25" style="54" customWidth="1"/>
    <col min="8714" max="8960" width="9.125" style="54"/>
    <col min="8961" max="8961" width="38.625" style="54" customWidth="1"/>
    <col min="8962" max="8969" width="8.25" style="54" customWidth="1"/>
    <col min="8970" max="9216" width="9.125" style="54"/>
    <col min="9217" max="9217" width="38.625" style="54" customWidth="1"/>
    <col min="9218" max="9225" width="8.25" style="54" customWidth="1"/>
    <col min="9226" max="9472" width="9.125" style="54"/>
    <col min="9473" max="9473" width="38.625" style="54" customWidth="1"/>
    <col min="9474" max="9481" width="8.25" style="54" customWidth="1"/>
    <col min="9482" max="9728" width="9.125" style="54"/>
    <col min="9729" max="9729" width="38.625" style="54" customWidth="1"/>
    <col min="9730" max="9737" width="8.25" style="54" customWidth="1"/>
    <col min="9738" max="9984" width="9.125" style="54"/>
    <col min="9985" max="9985" width="38.625" style="54" customWidth="1"/>
    <col min="9986" max="9993" width="8.25" style="54" customWidth="1"/>
    <col min="9994" max="10240" width="9.125" style="54"/>
    <col min="10241" max="10241" width="38.625" style="54" customWidth="1"/>
    <col min="10242" max="10249" width="8.25" style="54" customWidth="1"/>
    <col min="10250" max="10496" width="9.125" style="54"/>
    <col min="10497" max="10497" width="38.625" style="54" customWidth="1"/>
    <col min="10498" max="10505" width="8.25" style="54" customWidth="1"/>
    <col min="10506" max="10752" width="9.125" style="54"/>
    <col min="10753" max="10753" width="38.625" style="54" customWidth="1"/>
    <col min="10754" max="10761" width="8.25" style="54" customWidth="1"/>
    <col min="10762" max="11008" width="9.125" style="54"/>
    <col min="11009" max="11009" width="38.625" style="54" customWidth="1"/>
    <col min="11010" max="11017" width="8.25" style="54" customWidth="1"/>
    <col min="11018" max="11264" width="9.125" style="54"/>
    <col min="11265" max="11265" width="38.625" style="54" customWidth="1"/>
    <col min="11266" max="11273" width="8.25" style="54" customWidth="1"/>
    <col min="11274" max="11520" width="9.125" style="54"/>
    <col min="11521" max="11521" width="38.625" style="54" customWidth="1"/>
    <col min="11522" max="11529" width="8.25" style="54" customWidth="1"/>
    <col min="11530" max="11776" width="9.125" style="54"/>
    <col min="11777" max="11777" width="38.625" style="54" customWidth="1"/>
    <col min="11778" max="11785" width="8.25" style="54" customWidth="1"/>
    <col min="11786" max="12032" width="9.125" style="54"/>
    <col min="12033" max="12033" width="38.625" style="54" customWidth="1"/>
    <col min="12034" max="12041" width="8.25" style="54" customWidth="1"/>
    <col min="12042" max="12288" width="9.125" style="54"/>
    <col min="12289" max="12289" width="38.625" style="54" customWidth="1"/>
    <col min="12290" max="12297" width="8.25" style="54" customWidth="1"/>
    <col min="12298" max="12544" width="9.125" style="54"/>
    <col min="12545" max="12545" width="38.625" style="54" customWidth="1"/>
    <col min="12546" max="12553" width="8.25" style="54" customWidth="1"/>
    <col min="12554" max="12800" width="9.125" style="54"/>
    <col min="12801" max="12801" width="38.625" style="54" customWidth="1"/>
    <col min="12802" max="12809" width="8.25" style="54" customWidth="1"/>
    <col min="12810" max="13056" width="9.125" style="54"/>
    <col min="13057" max="13057" width="38.625" style="54" customWidth="1"/>
    <col min="13058" max="13065" width="8.25" style="54" customWidth="1"/>
    <col min="13066" max="13312" width="9.125" style="54"/>
    <col min="13313" max="13313" width="38.625" style="54" customWidth="1"/>
    <col min="13314" max="13321" width="8.25" style="54" customWidth="1"/>
    <col min="13322" max="13568" width="9.125" style="54"/>
    <col min="13569" max="13569" width="38.625" style="54" customWidth="1"/>
    <col min="13570" max="13577" width="8.25" style="54" customWidth="1"/>
    <col min="13578" max="13824" width="9.125" style="54"/>
    <col min="13825" max="13825" width="38.625" style="54" customWidth="1"/>
    <col min="13826" max="13833" width="8.25" style="54" customWidth="1"/>
    <col min="13834" max="14080" width="9.125" style="54"/>
    <col min="14081" max="14081" width="38.625" style="54" customWidth="1"/>
    <col min="14082" max="14089" width="8.25" style="54" customWidth="1"/>
    <col min="14090" max="14336" width="9.125" style="54"/>
    <col min="14337" max="14337" width="38.625" style="54" customWidth="1"/>
    <col min="14338" max="14345" width="8.25" style="54" customWidth="1"/>
    <col min="14346" max="14592" width="9.125" style="54"/>
    <col min="14593" max="14593" width="38.625" style="54" customWidth="1"/>
    <col min="14594" max="14601" width="8.25" style="54" customWidth="1"/>
    <col min="14602" max="14848" width="9.125" style="54"/>
    <col min="14849" max="14849" width="38.625" style="54" customWidth="1"/>
    <col min="14850" max="14857" width="8.25" style="54" customWidth="1"/>
    <col min="14858" max="15104" width="9.125" style="54"/>
    <col min="15105" max="15105" width="38.625" style="54" customWidth="1"/>
    <col min="15106" max="15113" width="8.25" style="54" customWidth="1"/>
    <col min="15114" max="15360" width="9.125" style="54"/>
    <col min="15361" max="15361" width="38.625" style="54" customWidth="1"/>
    <col min="15362" max="15369" width="8.25" style="54" customWidth="1"/>
    <col min="15370" max="15616" width="9.125" style="54"/>
    <col min="15617" max="15617" width="38.625" style="54" customWidth="1"/>
    <col min="15618" max="15625" width="8.25" style="54" customWidth="1"/>
    <col min="15626" max="15872" width="9.125" style="54"/>
    <col min="15873" max="15873" width="38.625" style="54" customWidth="1"/>
    <col min="15874" max="15881" width="8.25" style="54" customWidth="1"/>
    <col min="15882" max="16128" width="9.125" style="54"/>
    <col min="16129" max="16129" width="38.625" style="54" customWidth="1"/>
    <col min="16130" max="16137" width="8.25" style="54" customWidth="1"/>
    <col min="16138" max="16384" width="9.125" style="54"/>
  </cols>
  <sheetData>
    <row r="1" spans="1:9" ht="16.5" customHeight="1" x14ac:dyDescent="0.25">
      <c r="A1" s="53" t="s">
        <v>118</v>
      </c>
    </row>
    <row r="2" spans="1:9" ht="46.5" customHeight="1" x14ac:dyDescent="0.25">
      <c r="A2" s="122" t="s">
        <v>119</v>
      </c>
      <c r="B2" s="122"/>
      <c r="C2" s="122"/>
      <c r="D2" s="122"/>
      <c r="E2" s="122"/>
      <c r="F2" s="122"/>
      <c r="G2" s="122"/>
      <c r="H2" s="122"/>
      <c r="I2" s="122"/>
    </row>
    <row r="3" spans="1:9" ht="20.25" customHeight="1" x14ac:dyDescent="0.3">
      <c r="A3" s="116" t="str">
        <f>+'B01'!A3:I3</f>
        <v>Quý III năm 2020</v>
      </c>
      <c r="B3" s="116"/>
      <c r="C3" s="116"/>
      <c r="D3" s="116"/>
      <c r="E3" s="116"/>
      <c r="F3" s="116"/>
      <c r="G3" s="116"/>
      <c r="H3" s="116"/>
      <c r="I3" s="116"/>
    </row>
    <row r="4" spans="1:9" ht="16.5" customHeight="1" x14ac:dyDescent="0.25">
      <c r="A4" s="117" t="s">
        <v>1</v>
      </c>
      <c r="B4" s="117"/>
      <c r="C4" s="117"/>
      <c r="D4" s="117"/>
      <c r="E4" s="117"/>
      <c r="F4" s="117"/>
      <c r="G4" s="117"/>
      <c r="H4" s="117"/>
      <c r="I4" s="117"/>
    </row>
    <row r="5" spans="1:9" ht="30" customHeight="1" x14ac:dyDescent="0.25">
      <c r="A5" s="123" t="s">
        <v>72</v>
      </c>
      <c r="B5" s="119" t="str">
        <f>+'B01'!B5:E5</f>
        <v>Dự báo quý III/2020
so với quý II/2020</v>
      </c>
      <c r="C5" s="120"/>
      <c r="D5" s="120"/>
      <c r="E5" s="121"/>
      <c r="F5" s="119" t="str">
        <f>+'B01'!F5:I5</f>
        <v>Dự báo quý IV/2020
so với quý III/2020</v>
      </c>
      <c r="G5" s="120"/>
      <c r="H5" s="120"/>
      <c r="I5" s="121"/>
    </row>
    <row r="6" spans="1:9" ht="15" customHeight="1" x14ac:dyDescent="0.25">
      <c r="A6" s="123"/>
      <c r="B6" s="113" t="s">
        <v>74</v>
      </c>
      <c r="C6" s="113" t="s">
        <v>75</v>
      </c>
      <c r="D6" s="113" t="s">
        <v>5</v>
      </c>
      <c r="E6" s="113" t="s">
        <v>76</v>
      </c>
      <c r="F6" s="113" t="s">
        <v>74</v>
      </c>
      <c r="G6" s="113" t="s">
        <v>75</v>
      </c>
      <c r="H6" s="113" t="s">
        <v>5</v>
      </c>
      <c r="I6" s="113" t="s">
        <v>76</v>
      </c>
    </row>
    <row r="7" spans="1:9" ht="20.25" customHeight="1" x14ac:dyDescent="0.25">
      <c r="A7" s="123"/>
      <c r="B7" s="114"/>
      <c r="C7" s="114"/>
      <c r="D7" s="114"/>
      <c r="E7" s="114"/>
      <c r="F7" s="114"/>
      <c r="G7" s="114"/>
      <c r="H7" s="114"/>
      <c r="I7" s="114"/>
    </row>
    <row r="8" spans="1:9" x14ac:dyDescent="0.25">
      <c r="A8" s="69" t="s">
        <v>77</v>
      </c>
      <c r="B8" s="56">
        <v>1</v>
      </c>
      <c r="C8" s="56">
        <v>2</v>
      </c>
      <c r="D8" s="56">
        <v>3</v>
      </c>
      <c r="E8" s="56" t="s">
        <v>78</v>
      </c>
      <c r="F8" s="56">
        <v>5</v>
      </c>
      <c r="G8" s="56">
        <v>6</v>
      </c>
      <c r="H8" s="56">
        <v>7</v>
      </c>
      <c r="I8" s="56" t="s">
        <v>79</v>
      </c>
    </row>
    <row r="9" spans="1:9" ht="16.5" customHeight="1" x14ac:dyDescent="0.25">
      <c r="A9" s="81" t="s">
        <v>80</v>
      </c>
      <c r="B9" s="77">
        <v>24</v>
      </c>
      <c r="C9" s="77">
        <v>66.599999999999994</v>
      </c>
      <c r="D9" s="77">
        <v>9.4</v>
      </c>
      <c r="E9" s="70">
        <f>+B9-D9</f>
        <v>14.6</v>
      </c>
      <c r="F9" s="77">
        <v>20.100000000000001</v>
      </c>
      <c r="G9" s="77">
        <v>69.600000000000009</v>
      </c>
      <c r="H9" s="77">
        <v>10.3</v>
      </c>
      <c r="I9" s="70">
        <f>+F9-H9</f>
        <v>9.8000000000000007</v>
      </c>
    </row>
    <row r="10" spans="1:9" x14ac:dyDescent="0.25">
      <c r="A10" s="60" t="s">
        <v>81</v>
      </c>
      <c r="B10" s="71"/>
      <c r="C10" s="71"/>
      <c r="D10" s="71"/>
      <c r="E10" s="71"/>
      <c r="F10" s="71"/>
      <c r="G10" s="71"/>
      <c r="H10" s="71"/>
      <c r="I10" s="71"/>
    </row>
    <row r="11" spans="1:9" ht="16.5" customHeight="1" x14ac:dyDescent="0.25">
      <c r="A11" s="62" t="s">
        <v>82</v>
      </c>
      <c r="B11" s="72">
        <v>24.6</v>
      </c>
      <c r="C11" s="72">
        <v>64.600000000000009</v>
      </c>
      <c r="D11" s="72">
        <v>10.8</v>
      </c>
      <c r="E11" s="72">
        <f>+B11-D11</f>
        <v>13.8</v>
      </c>
      <c r="F11" s="72">
        <v>19</v>
      </c>
      <c r="G11" s="72">
        <v>68.8</v>
      </c>
      <c r="H11" s="72">
        <v>12.2</v>
      </c>
      <c r="I11" s="72">
        <f>+F11-H11</f>
        <v>6.8000000000000007</v>
      </c>
    </row>
    <row r="12" spans="1:9" ht="16.5" customHeight="1" x14ac:dyDescent="0.25">
      <c r="A12" s="62" t="s">
        <v>83</v>
      </c>
      <c r="B12" s="72">
        <v>22.6</v>
      </c>
      <c r="C12" s="72">
        <v>68</v>
      </c>
      <c r="D12" s="72">
        <v>9.4</v>
      </c>
      <c r="E12" s="72">
        <f t="shared" ref="E12:E38" si="0">+B12-D12</f>
        <v>13.200000000000001</v>
      </c>
      <c r="F12" s="72">
        <v>19.8</v>
      </c>
      <c r="G12" s="72">
        <v>69.900000000000006</v>
      </c>
      <c r="H12" s="72">
        <v>10.3</v>
      </c>
      <c r="I12" s="72">
        <f t="shared" ref="I12:I38" si="1">+F12-H12</f>
        <v>9.5</v>
      </c>
    </row>
    <row r="13" spans="1:9" ht="16.5" customHeight="1" x14ac:dyDescent="0.25">
      <c r="A13" s="62" t="s">
        <v>84</v>
      </c>
      <c r="B13" s="72">
        <v>27.5</v>
      </c>
      <c r="C13" s="72">
        <v>63.1</v>
      </c>
      <c r="D13" s="72">
        <v>9.4</v>
      </c>
      <c r="E13" s="72">
        <f t="shared" si="0"/>
        <v>18.100000000000001</v>
      </c>
      <c r="F13" s="72">
        <v>21</v>
      </c>
      <c r="G13" s="72">
        <v>69.2</v>
      </c>
      <c r="H13" s="72">
        <v>9.8000000000000007</v>
      </c>
      <c r="I13" s="72">
        <f t="shared" si="1"/>
        <v>11.2</v>
      </c>
    </row>
    <row r="14" spans="1:9" ht="14.25" customHeight="1" x14ac:dyDescent="0.25">
      <c r="A14" s="60" t="s">
        <v>85</v>
      </c>
      <c r="B14" s="73">
        <v>24</v>
      </c>
      <c r="C14" s="73">
        <v>66.599999999999994</v>
      </c>
      <c r="D14" s="73">
        <v>9.4</v>
      </c>
      <c r="E14" s="73">
        <f t="shared" si="0"/>
        <v>14.6</v>
      </c>
      <c r="F14" s="73">
        <v>20.100000000000001</v>
      </c>
      <c r="G14" s="73">
        <v>69.600000000000009</v>
      </c>
      <c r="H14" s="73">
        <v>10.3</v>
      </c>
      <c r="I14" s="73">
        <f t="shared" si="1"/>
        <v>9.8000000000000007</v>
      </c>
    </row>
    <row r="15" spans="1:9" ht="19.5" customHeight="1" x14ac:dyDescent="0.25">
      <c r="A15" s="62" t="s">
        <v>120</v>
      </c>
      <c r="B15" s="72">
        <v>25.9</v>
      </c>
      <c r="C15" s="72">
        <v>63.599999999999994</v>
      </c>
      <c r="D15" s="72">
        <v>10.5</v>
      </c>
      <c r="E15" s="72">
        <f t="shared" si="0"/>
        <v>15.399999999999999</v>
      </c>
      <c r="F15" s="72">
        <v>22.3</v>
      </c>
      <c r="G15" s="72">
        <v>65.8</v>
      </c>
      <c r="H15" s="72">
        <v>11.9</v>
      </c>
      <c r="I15" s="72">
        <f t="shared" si="1"/>
        <v>10.4</v>
      </c>
    </row>
    <row r="16" spans="1:9" ht="19.5" customHeight="1" x14ac:dyDescent="0.25">
      <c r="A16" s="62" t="s">
        <v>121</v>
      </c>
      <c r="B16" s="72">
        <v>24.1</v>
      </c>
      <c r="C16" s="72">
        <v>66.100000000000009</v>
      </c>
      <c r="D16" s="72">
        <v>9.8000000000000007</v>
      </c>
      <c r="E16" s="72">
        <f t="shared" si="0"/>
        <v>14.3</v>
      </c>
      <c r="F16" s="72">
        <v>16.5</v>
      </c>
      <c r="G16" s="72">
        <v>67.7</v>
      </c>
      <c r="H16" s="72">
        <v>15.8</v>
      </c>
      <c r="I16" s="72">
        <f t="shared" si="1"/>
        <v>0.69999999999999929</v>
      </c>
    </row>
    <row r="17" spans="1:9" ht="19.5" customHeight="1" x14ac:dyDescent="0.25">
      <c r="A17" s="62" t="s">
        <v>122</v>
      </c>
      <c r="B17" s="72">
        <v>16.7</v>
      </c>
      <c r="C17" s="72">
        <v>61.099999999999994</v>
      </c>
      <c r="D17" s="72">
        <v>22.2</v>
      </c>
      <c r="E17" s="72">
        <f t="shared" si="0"/>
        <v>-5.5</v>
      </c>
      <c r="F17" s="72">
        <v>16.7</v>
      </c>
      <c r="G17" s="72">
        <v>77.7</v>
      </c>
      <c r="H17" s="72">
        <v>5.6</v>
      </c>
      <c r="I17" s="72">
        <f t="shared" si="1"/>
        <v>11.1</v>
      </c>
    </row>
    <row r="18" spans="1:9" ht="18.75" customHeight="1" x14ac:dyDescent="0.25">
      <c r="A18" s="62" t="s">
        <v>89</v>
      </c>
      <c r="B18" s="72">
        <v>22.6</v>
      </c>
      <c r="C18" s="72">
        <v>65.7</v>
      </c>
      <c r="D18" s="72">
        <v>11.7</v>
      </c>
      <c r="E18" s="72">
        <f t="shared" si="0"/>
        <v>10.900000000000002</v>
      </c>
      <c r="F18" s="72">
        <v>16.399999999999999</v>
      </c>
      <c r="G18" s="72">
        <v>73.3</v>
      </c>
      <c r="H18" s="72">
        <v>10.3</v>
      </c>
      <c r="I18" s="72">
        <f t="shared" si="1"/>
        <v>6.0999999999999979</v>
      </c>
    </row>
    <row r="19" spans="1:9" ht="18.75" customHeight="1" x14ac:dyDescent="0.25">
      <c r="A19" s="62" t="s">
        <v>123</v>
      </c>
      <c r="B19" s="72">
        <v>29.9</v>
      </c>
      <c r="C19" s="72">
        <v>59.099999999999994</v>
      </c>
      <c r="D19" s="72">
        <v>11</v>
      </c>
      <c r="E19" s="72">
        <f t="shared" si="0"/>
        <v>18.899999999999999</v>
      </c>
      <c r="F19" s="72">
        <v>25</v>
      </c>
      <c r="G19" s="72">
        <v>65</v>
      </c>
      <c r="H19" s="72">
        <v>10</v>
      </c>
      <c r="I19" s="72">
        <f t="shared" si="1"/>
        <v>15</v>
      </c>
    </row>
    <row r="20" spans="1:9" ht="17.25" customHeight="1" x14ac:dyDescent="0.25">
      <c r="A20" s="62" t="s">
        <v>124</v>
      </c>
      <c r="B20" s="72">
        <v>21.2</v>
      </c>
      <c r="C20" s="72">
        <v>68.5</v>
      </c>
      <c r="D20" s="72">
        <v>10.3</v>
      </c>
      <c r="E20" s="72">
        <f t="shared" si="0"/>
        <v>10.899999999999999</v>
      </c>
      <c r="F20" s="72">
        <v>18.600000000000001</v>
      </c>
      <c r="G20" s="72">
        <v>67.900000000000006</v>
      </c>
      <c r="H20" s="72">
        <v>13.5</v>
      </c>
      <c r="I20" s="72">
        <f t="shared" si="1"/>
        <v>5.1000000000000014</v>
      </c>
    </row>
    <row r="21" spans="1:9" ht="29.25" customHeight="1" x14ac:dyDescent="0.25">
      <c r="A21" s="62" t="s">
        <v>125</v>
      </c>
      <c r="B21" s="72">
        <v>19.399999999999999</v>
      </c>
      <c r="C21" s="72">
        <v>71.699999999999989</v>
      </c>
      <c r="D21" s="72">
        <v>8.9</v>
      </c>
      <c r="E21" s="72">
        <f t="shared" si="0"/>
        <v>10.499999999999998</v>
      </c>
      <c r="F21" s="72">
        <v>17.600000000000001</v>
      </c>
      <c r="G21" s="72">
        <v>71.100000000000009</v>
      </c>
      <c r="H21" s="72">
        <v>11.3</v>
      </c>
      <c r="I21" s="72">
        <f t="shared" si="1"/>
        <v>6.3000000000000007</v>
      </c>
    </row>
    <row r="22" spans="1:9" ht="19.5" customHeight="1" x14ac:dyDescent="0.25">
      <c r="A22" s="62" t="s">
        <v>126</v>
      </c>
      <c r="B22" s="72">
        <v>23</v>
      </c>
      <c r="C22" s="72">
        <v>66.599999999999994</v>
      </c>
      <c r="D22" s="72">
        <v>10.4</v>
      </c>
      <c r="E22" s="72">
        <f t="shared" si="0"/>
        <v>12.6</v>
      </c>
      <c r="F22" s="72">
        <v>16.100000000000001</v>
      </c>
      <c r="G22" s="72">
        <v>70.900000000000006</v>
      </c>
      <c r="H22" s="72">
        <v>13</v>
      </c>
      <c r="I22" s="72">
        <f t="shared" si="1"/>
        <v>3.1000000000000014</v>
      </c>
    </row>
    <row r="23" spans="1:9" ht="19.5" customHeight="1" x14ac:dyDescent="0.25">
      <c r="A23" s="62" t="s">
        <v>94</v>
      </c>
      <c r="B23" s="72">
        <v>17.399999999999999</v>
      </c>
      <c r="C23" s="72">
        <v>72.8</v>
      </c>
      <c r="D23" s="72">
        <v>9.8000000000000007</v>
      </c>
      <c r="E23" s="72">
        <f t="shared" si="0"/>
        <v>7.5999999999999979</v>
      </c>
      <c r="F23" s="72">
        <v>13</v>
      </c>
      <c r="G23" s="72">
        <v>78.8</v>
      </c>
      <c r="H23" s="72">
        <v>8.1999999999999993</v>
      </c>
      <c r="I23" s="72">
        <f t="shared" si="1"/>
        <v>4.8000000000000007</v>
      </c>
    </row>
    <row r="24" spans="1:9" ht="19.5" customHeight="1" x14ac:dyDescent="0.25">
      <c r="A24" s="62" t="s">
        <v>127</v>
      </c>
      <c r="B24" s="72">
        <v>50</v>
      </c>
      <c r="C24" s="72">
        <v>33.299999999999997</v>
      </c>
      <c r="D24" s="72">
        <v>16.7</v>
      </c>
      <c r="E24" s="72">
        <f t="shared" si="0"/>
        <v>33.299999999999997</v>
      </c>
      <c r="F24" s="72">
        <v>25</v>
      </c>
      <c r="G24" s="72">
        <v>58.3</v>
      </c>
      <c r="H24" s="72">
        <v>16.7</v>
      </c>
      <c r="I24" s="72">
        <f t="shared" si="1"/>
        <v>8.3000000000000007</v>
      </c>
    </row>
    <row r="25" spans="1:9" ht="19.5" customHeight="1" x14ac:dyDescent="0.25">
      <c r="A25" s="62" t="s">
        <v>128</v>
      </c>
      <c r="B25" s="72">
        <v>25.9</v>
      </c>
      <c r="C25" s="72">
        <v>64.899999999999991</v>
      </c>
      <c r="D25" s="72">
        <v>9.1999999999999993</v>
      </c>
      <c r="E25" s="72">
        <f t="shared" si="0"/>
        <v>16.7</v>
      </c>
      <c r="F25" s="72">
        <v>20.3</v>
      </c>
      <c r="G25" s="72">
        <v>68.5</v>
      </c>
      <c r="H25" s="72">
        <v>11.2</v>
      </c>
      <c r="I25" s="72">
        <f t="shared" si="1"/>
        <v>9.1000000000000014</v>
      </c>
    </row>
    <row r="26" spans="1:9" ht="19.5" customHeight="1" x14ac:dyDescent="0.25">
      <c r="A26" s="62" t="s">
        <v>129</v>
      </c>
      <c r="B26" s="72">
        <v>23.7</v>
      </c>
      <c r="C26" s="72">
        <v>63.4</v>
      </c>
      <c r="D26" s="72">
        <v>12.9</v>
      </c>
      <c r="E26" s="72">
        <f t="shared" si="0"/>
        <v>10.799999999999999</v>
      </c>
      <c r="F26" s="72">
        <v>26.1</v>
      </c>
      <c r="G26" s="72">
        <v>63.000000000000007</v>
      </c>
      <c r="H26" s="72">
        <v>10.9</v>
      </c>
      <c r="I26" s="72">
        <f t="shared" si="1"/>
        <v>15.200000000000001</v>
      </c>
    </row>
    <row r="27" spans="1:9" ht="19.5" customHeight="1" x14ac:dyDescent="0.25">
      <c r="A27" s="62" t="s">
        <v>130</v>
      </c>
      <c r="B27" s="72">
        <v>20.100000000000001</v>
      </c>
      <c r="C27" s="72">
        <v>72.400000000000006</v>
      </c>
      <c r="D27" s="72">
        <v>7.5</v>
      </c>
      <c r="E27" s="72">
        <f t="shared" si="0"/>
        <v>12.600000000000001</v>
      </c>
      <c r="F27" s="72">
        <v>19.100000000000001</v>
      </c>
      <c r="G27" s="72">
        <v>73.100000000000009</v>
      </c>
      <c r="H27" s="72">
        <v>7.8</v>
      </c>
      <c r="I27" s="72">
        <f t="shared" si="1"/>
        <v>11.3</v>
      </c>
    </row>
    <row r="28" spans="1:9" ht="19.5" customHeight="1" x14ac:dyDescent="0.25">
      <c r="A28" s="62" t="s">
        <v>131</v>
      </c>
      <c r="B28" s="72">
        <v>25</v>
      </c>
      <c r="C28" s="72">
        <v>66.3</v>
      </c>
      <c r="D28" s="72">
        <v>8.6999999999999993</v>
      </c>
      <c r="E28" s="72">
        <f t="shared" si="0"/>
        <v>16.3</v>
      </c>
      <c r="F28" s="72">
        <v>23.2</v>
      </c>
      <c r="G28" s="72">
        <v>65.8</v>
      </c>
      <c r="H28" s="72">
        <v>11</v>
      </c>
      <c r="I28" s="72">
        <f t="shared" si="1"/>
        <v>12.2</v>
      </c>
    </row>
    <row r="29" spans="1:9" ht="19.5" customHeight="1" x14ac:dyDescent="0.25">
      <c r="A29" s="62" t="s">
        <v>132</v>
      </c>
      <c r="B29" s="72">
        <v>28.4</v>
      </c>
      <c r="C29" s="72">
        <v>59.8</v>
      </c>
      <c r="D29" s="72">
        <v>11.8</v>
      </c>
      <c r="E29" s="72">
        <f t="shared" si="0"/>
        <v>16.599999999999998</v>
      </c>
      <c r="F29" s="72">
        <v>20.6</v>
      </c>
      <c r="G29" s="72">
        <v>65.100000000000009</v>
      </c>
      <c r="H29" s="72">
        <v>14.3</v>
      </c>
      <c r="I29" s="72">
        <f t="shared" si="1"/>
        <v>6.3000000000000007</v>
      </c>
    </row>
    <row r="30" spans="1:9" ht="19.5" customHeight="1" x14ac:dyDescent="0.25">
      <c r="A30" s="62" t="s">
        <v>101</v>
      </c>
      <c r="B30" s="72">
        <v>23.1</v>
      </c>
      <c r="C30" s="72">
        <v>69.800000000000011</v>
      </c>
      <c r="D30" s="72">
        <v>7.1</v>
      </c>
      <c r="E30" s="72">
        <f t="shared" si="0"/>
        <v>16</v>
      </c>
      <c r="F30" s="72">
        <v>19.100000000000001</v>
      </c>
      <c r="G30" s="72">
        <v>73.300000000000011</v>
      </c>
      <c r="H30" s="72">
        <v>7.6</v>
      </c>
      <c r="I30" s="72">
        <f t="shared" si="1"/>
        <v>11.500000000000002</v>
      </c>
    </row>
    <row r="31" spans="1:9" ht="30" customHeight="1" x14ac:dyDescent="0.25">
      <c r="A31" s="62" t="s">
        <v>133</v>
      </c>
      <c r="B31" s="72">
        <v>22.1</v>
      </c>
      <c r="C31" s="72">
        <v>65.300000000000011</v>
      </c>
      <c r="D31" s="72">
        <v>12.6</v>
      </c>
      <c r="E31" s="72">
        <f t="shared" si="0"/>
        <v>9.5000000000000018</v>
      </c>
      <c r="F31" s="72">
        <v>25.4</v>
      </c>
      <c r="G31" s="72">
        <v>63.499999999999993</v>
      </c>
      <c r="H31" s="72">
        <v>11.1</v>
      </c>
      <c r="I31" s="72">
        <f t="shared" si="1"/>
        <v>14.299999999999999</v>
      </c>
    </row>
    <row r="32" spans="1:9" ht="19.5" customHeight="1" x14ac:dyDescent="0.25">
      <c r="A32" s="62" t="s">
        <v>134</v>
      </c>
      <c r="B32" s="72">
        <v>26.5</v>
      </c>
      <c r="C32" s="72">
        <v>64.900000000000006</v>
      </c>
      <c r="D32" s="72">
        <v>8.6</v>
      </c>
      <c r="E32" s="72">
        <f t="shared" si="0"/>
        <v>17.899999999999999</v>
      </c>
      <c r="F32" s="72">
        <v>16.2</v>
      </c>
      <c r="G32" s="72">
        <v>73.5</v>
      </c>
      <c r="H32" s="72">
        <v>10.3</v>
      </c>
      <c r="I32" s="72">
        <f t="shared" si="1"/>
        <v>5.8999999999999986</v>
      </c>
    </row>
    <row r="33" spans="1:9" ht="28.5" customHeight="1" x14ac:dyDescent="0.25">
      <c r="A33" s="62" t="s">
        <v>135</v>
      </c>
      <c r="B33" s="72">
        <v>28.6</v>
      </c>
      <c r="C33" s="72">
        <v>62.600000000000009</v>
      </c>
      <c r="D33" s="72">
        <v>8.8000000000000007</v>
      </c>
      <c r="E33" s="72">
        <f t="shared" si="0"/>
        <v>19.8</v>
      </c>
      <c r="F33" s="72">
        <v>23</v>
      </c>
      <c r="G33" s="72">
        <v>65.5</v>
      </c>
      <c r="H33" s="72">
        <v>11.5</v>
      </c>
      <c r="I33" s="72">
        <f t="shared" si="1"/>
        <v>11.5</v>
      </c>
    </row>
    <row r="34" spans="1:9" ht="19.5" customHeight="1" x14ac:dyDescent="0.25">
      <c r="A34" s="62" t="s">
        <v>136</v>
      </c>
      <c r="B34" s="72">
        <v>26.2</v>
      </c>
      <c r="C34" s="72">
        <v>66.7</v>
      </c>
      <c r="D34" s="72">
        <v>7.1</v>
      </c>
      <c r="E34" s="72">
        <f t="shared" si="0"/>
        <v>19.100000000000001</v>
      </c>
      <c r="F34" s="72">
        <v>13.3</v>
      </c>
      <c r="G34" s="72">
        <v>71</v>
      </c>
      <c r="H34" s="72">
        <v>15.7</v>
      </c>
      <c r="I34" s="72">
        <f t="shared" si="1"/>
        <v>-2.3999999999999986</v>
      </c>
    </row>
    <row r="35" spans="1:9" ht="19.5" customHeight="1" x14ac:dyDescent="0.25">
      <c r="A35" s="62" t="s">
        <v>137</v>
      </c>
      <c r="B35" s="72">
        <v>18.3</v>
      </c>
      <c r="C35" s="72">
        <v>73</v>
      </c>
      <c r="D35" s="72">
        <v>8.6999999999999993</v>
      </c>
      <c r="E35" s="72">
        <f t="shared" si="0"/>
        <v>9.6000000000000014</v>
      </c>
      <c r="F35" s="72">
        <v>15.8</v>
      </c>
      <c r="G35" s="72">
        <v>75.400000000000006</v>
      </c>
      <c r="H35" s="72">
        <v>8.8000000000000007</v>
      </c>
      <c r="I35" s="72">
        <f t="shared" si="1"/>
        <v>7</v>
      </c>
    </row>
    <row r="36" spans="1:9" ht="19.5" customHeight="1" x14ac:dyDescent="0.25">
      <c r="A36" s="62" t="s">
        <v>138</v>
      </c>
      <c r="B36" s="72">
        <v>24.4</v>
      </c>
      <c r="C36" s="72">
        <v>67.399999999999991</v>
      </c>
      <c r="D36" s="72">
        <v>8.1999999999999993</v>
      </c>
      <c r="E36" s="72">
        <f t="shared" si="0"/>
        <v>16.2</v>
      </c>
      <c r="F36" s="72">
        <v>18.899999999999999</v>
      </c>
      <c r="G36" s="72">
        <v>74.399999999999991</v>
      </c>
      <c r="H36" s="72">
        <v>6.7</v>
      </c>
      <c r="I36" s="72">
        <f t="shared" si="1"/>
        <v>12.2</v>
      </c>
    </row>
    <row r="37" spans="1:9" ht="19.5" customHeight="1" x14ac:dyDescent="0.25">
      <c r="A37" s="62" t="s">
        <v>108</v>
      </c>
      <c r="B37" s="72">
        <v>25</v>
      </c>
      <c r="C37" s="72">
        <v>62.1</v>
      </c>
      <c r="D37" s="72">
        <v>12.9</v>
      </c>
      <c r="E37" s="72">
        <f t="shared" si="0"/>
        <v>12.1</v>
      </c>
      <c r="F37" s="72">
        <v>22.8</v>
      </c>
      <c r="G37" s="72">
        <v>66.600000000000009</v>
      </c>
      <c r="H37" s="72">
        <v>10.6</v>
      </c>
      <c r="I37" s="72">
        <f t="shared" si="1"/>
        <v>12.200000000000001</v>
      </c>
    </row>
    <row r="38" spans="1:9" ht="30" customHeight="1" x14ac:dyDescent="0.25">
      <c r="A38" s="78" t="s">
        <v>109</v>
      </c>
      <c r="B38" s="76">
        <v>24.7</v>
      </c>
      <c r="C38" s="76">
        <v>70.099999999999994</v>
      </c>
      <c r="D38" s="76">
        <v>5.2</v>
      </c>
      <c r="E38" s="76">
        <f t="shared" si="0"/>
        <v>19.5</v>
      </c>
      <c r="F38" s="76">
        <v>24.7</v>
      </c>
      <c r="G38" s="76">
        <v>71.2</v>
      </c>
      <c r="H38" s="76">
        <v>4.0999999999999996</v>
      </c>
      <c r="I38" s="76">
        <f t="shared" si="1"/>
        <v>20.6</v>
      </c>
    </row>
  </sheetData>
  <autoFilter ref="A8:I38"/>
  <mergeCells count="14">
    <mergeCell ref="F6:F7"/>
    <mergeCell ref="G6:G7"/>
    <mergeCell ref="H6:H7"/>
    <mergeCell ref="I6:I7"/>
    <mergeCell ref="A2:I2"/>
    <mergeCell ref="A3:I3"/>
    <mergeCell ref="A4:I4"/>
    <mergeCell ref="A5:A7"/>
    <mergeCell ref="B5:E5"/>
    <mergeCell ref="F5:I5"/>
    <mergeCell ref="B6:B7"/>
    <mergeCell ref="C6:C7"/>
    <mergeCell ref="D6:D7"/>
    <mergeCell ref="E6:E7"/>
  </mergeCells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41"/>
  <sheetViews>
    <sheetView topLeftCell="A3" zoomScaleNormal="100" workbookViewId="0">
      <selection activeCell="A3" sqref="A3:M3"/>
    </sheetView>
  </sheetViews>
  <sheetFormatPr defaultRowHeight="15" x14ac:dyDescent="0.25"/>
  <cols>
    <col min="1" max="1" width="33.125" style="68" customWidth="1"/>
    <col min="2" max="9" width="7.125" style="54" customWidth="1"/>
    <col min="10" max="256" width="9.125" style="54"/>
    <col min="257" max="257" width="38.625" style="54" customWidth="1"/>
    <col min="258" max="265" width="8.25" style="54" customWidth="1"/>
    <col min="266" max="512" width="9.125" style="54"/>
    <col min="513" max="513" width="38.625" style="54" customWidth="1"/>
    <col min="514" max="521" width="8.25" style="54" customWidth="1"/>
    <col min="522" max="768" width="9.125" style="54"/>
    <col min="769" max="769" width="38.625" style="54" customWidth="1"/>
    <col min="770" max="777" width="8.25" style="54" customWidth="1"/>
    <col min="778" max="1024" width="9.125" style="54"/>
    <col min="1025" max="1025" width="38.625" style="54" customWidth="1"/>
    <col min="1026" max="1033" width="8.25" style="54" customWidth="1"/>
    <col min="1034" max="1280" width="9.125" style="54"/>
    <col min="1281" max="1281" width="38.625" style="54" customWidth="1"/>
    <col min="1282" max="1289" width="8.25" style="54" customWidth="1"/>
    <col min="1290" max="1536" width="9.125" style="54"/>
    <col min="1537" max="1537" width="38.625" style="54" customWidth="1"/>
    <col min="1538" max="1545" width="8.25" style="54" customWidth="1"/>
    <col min="1546" max="1792" width="9.125" style="54"/>
    <col min="1793" max="1793" width="38.625" style="54" customWidth="1"/>
    <col min="1794" max="1801" width="8.25" style="54" customWidth="1"/>
    <col min="1802" max="2048" width="9.125" style="54"/>
    <col min="2049" max="2049" width="38.625" style="54" customWidth="1"/>
    <col min="2050" max="2057" width="8.25" style="54" customWidth="1"/>
    <col min="2058" max="2304" width="9.125" style="54"/>
    <col min="2305" max="2305" width="38.625" style="54" customWidth="1"/>
    <col min="2306" max="2313" width="8.25" style="54" customWidth="1"/>
    <col min="2314" max="2560" width="9.125" style="54"/>
    <col min="2561" max="2561" width="38.625" style="54" customWidth="1"/>
    <col min="2562" max="2569" width="8.25" style="54" customWidth="1"/>
    <col min="2570" max="2816" width="9.125" style="54"/>
    <col min="2817" max="2817" width="38.625" style="54" customWidth="1"/>
    <col min="2818" max="2825" width="8.25" style="54" customWidth="1"/>
    <col min="2826" max="3072" width="9.125" style="54"/>
    <col min="3073" max="3073" width="38.625" style="54" customWidth="1"/>
    <col min="3074" max="3081" width="8.25" style="54" customWidth="1"/>
    <col min="3082" max="3328" width="9.125" style="54"/>
    <col min="3329" max="3329" width="38.625" style="54" customWidth="1"/>
    <col min="3330" max="3337" width="8.25" style="54" customWidth="1"/>
    <col min="3338" max="3584" width="9.125" style="54"/>
    <col min="3585" max="3585" width="38.625" style="54" customWidth="1"/>
    <col min="3586" max="3593" width="8.25" style="54" customWidth="1"/>
    <col min="3594" max="3840" width="9.125" style="54"/>
    <col min="3841" max="3841" width="38.625" style="54" customWidth="1"/>
    <col min="3842" max="3849" width="8.25" style="54" customWidth="1"/>
    <col min="3850" max="4096" width="9.125" style="54"/>
    <col min="4097" max="4097" width="38.625" style="54" customWidth="1"/>
    <col min="4098" max="4105" width="8.25" style="54" customWidth="1"/>
    <col min="4106" max="4352" width="9.125" style="54"/>
    <col min="4353" max="4353" width="38.625" style="54" customWidth="1"/>
    <col min="4354" max="4361" width="8.25" style="54" customWidth="1"/>
    <col min="4362" max="4608" width="9.125" style="54"/>
    <col min="4609" max="4609" width="38.625" style="54" customWidth="1"/>
    <col min="4610" max="4617" width="8.25" style="54" customWidth="1"/>
    <col min="4618" max="4864" width="9.125" style="54"/>
    <col min="4865" max="4865" width="38.625" style="54" customWidth="1"/>
    <col min="4866" max="4873" width="8.25" style="54" customWidth="1"/>
    <col min="4874" max="5120" width="9.125" style="54"/>
    <col min="5121" max="5121" width="38.625" style="54" customWidth="1"/>
    <col min="5122" max="5129" width="8.25" style="54" customWidth="1"/>
    <col min="5130" max="5376" width="9.125" style="54"/>
    <col min="5377" max="5377" width="38.625" style="54" customWidth="1"/>
    <col min="5378" max="5385" width="8.25" style="54" customWidth="1"/>
    <col min="5386" max="5632" width="9.125" style="54"/>
    <col min="5633" max="5633" width="38.625" style="54" customWidth="1"/>
    <col min="5634" max="5641" width="8.25" style="54" customWidth="1"/>
    <col min="5642" max="5888" width="9.125" style="54"/>
    <col min="5889" max="5889" width="38.625" style="54" customWidth="1"/>
    <col min="5890" max="5897" width="8.25" style="54" customWidth="1"/>
    <col min="5898" max="6144" width="9.125" style="54"/>
    <col min="6145" max="6145" width="38.625" style="54" customWidth="1"/>
    <col min="6146" max="6153" width="8.25" style="54" customWidth="1"/>
    <col min="6154" max="6400" width="9.125" style="54"/>
    <col min="6401" max="6401" width="38.625" style="54" customWidth="1"/>
    <col min="6402" max="6409" width="8.25" style="54" customWidth="1"/>
    <col min="6410" max="6656" width="9.125" style="54"/>
    <col min="6657" max="6657" width="38.625" style="54" customWidth="1"/>
    <col min="6658" max="6665" width="8.25" style="54" customWidth="1"/>
    <col min="6666" max="6912" width="9.125" style="54"/>
    <col min="6913" max="6913" width="38.625" style="54" customWidth="1"/>
    <col min="6914" max="6921" width="8.25" style="54" customWidth="1"/>
    <col min="6922" max="7168" width="9.125" style="54"/>
    <col min="7169" max="7169" width="38.625" style="54" customWidth="1"/>
    <col min="7170" max="7177" width="8.25" style="54" customWidth="1"/>
    <col min="7178" max="7424" width="9.125" style="54"/>
    <col min="7425" max="7425" width="38.625" style="54" customWidth="1"/>
    <col min="7426" max="7433" width="8.25" style="54" customWidth="1"/>
    <col min="7434" max="7680" width="9.125" style="54"/>
    <col min="7681" max="7681" width="38.625" style="54" customWidth="1"/>
    <col min="7682" max="7689" width="8.25" style="54" customWidth="1"/>
    <col min="7690" max="7936" width="9.125" style="54"/>
    <col min="7937" max="7937" width="38.625" style="54" customWidth="1"/>
    <col min="7938" max="7945" width="8.25" style="54" customWidth="1"/>
    <col min="7946" max="8192" width="9.125" style="54"/>
    <col min="8193" max="8193" width="38.625" style="54" customWidth="1"/>
    <col min="8194" max="8201" width="8.25" style="54" customWidth="1"/>
    <col min="8202" max="8448" width="9.125" style="54"/>
    <col min="8449" max="8449" width="38.625" style="54" customWidth="1"/>
    <col min="8450" max="8457" width="8.25" style="54" customWidth="1"/>
    <col min="8458" max="8704" width="9.125" style="54"/>
    <col min="8705" max="8705" width="38.625" style="54" customWidth="1"/>
    <col min="8706" max="8713" width="8.25" style="54" customWidth="1"/>
    <col min="8714" max="8960" width="9.125" style="54"/>
    <col min="8961" max="8961" width="38.625" style="54" customWidth="1"/>
    <col min="8962" max="8969" width="8.25" style="54" customWidth="1"/>
    <col min="8970" max="9216" width="9.125" style="54"/>
    <col min="9217" max="9217" width="38.625" style="54" customWidth="1"/>
    <col min="9218" max="9225" width="8.25" style="54" customWidth="1"/>
    <col min="9226" max="9472" width="9.125" style="54"/>
    <col min="9473" max="9473" width="38.625" style="54" customWidth="1"/>
    <col min="9474" max="9481" width="8.25" style="54" customWidth="1"/>
    <col min="9482" max="9728" width="9.125" style="54"/>
    <col min="9729" max="9729" width="38.625" style="54" customWidth="1"/>
    <col min="9730" max="9737" width="8.25" style="54" customWidth="1"/>
    <col min="9738" max="9984" width="9.125" style="54"/>
    <col min="9985" max="9985" width="38.625" style="54" customWidth="1"/>
    <col min="9986" max="9993" width="8.25" style="54" customWidth="1"/>
    <col min="9994" max="10240" width="9.125" style="54"/>
    <col min="10241" max="10241" width="38.625" style="54" customWidth="1"/>
    <col min="10242" max="10249" width="8.25" style="54" customWidth="1"/>
    <col min="10250" max="10496" width="9.125" style="54"/>
    <col min="10497" max="10497" width="38.625" style="54" customWidth="1"/>
    <col min="10498" max="10505" width="8.25" style="54" customWidth="1"/>
    <col min="10506" max="10752" width="9.125" style="54"/>
    <col min="10753" max="10753" width="38.625" style="54" customWidth="1"/>
    <col min="10754" max="10761" width="8.25" style="54" customWidth="1"/>
    <col min="10762" max="11008" width="9.125" style="54"/>
    <col min="11009" max="11009" width="38.625" style="54" customWidth="1"/>
    <col min="11010" max="11017" width="8.25" style="54" customWidth="1"/>
    <col min="11018" max="11264" width="9.125" style="54"/>
    <col min="11265" max="11265" width="38.625" style="54" customWidth="1"/>
    <col min="11266" max="11273" width="8.25" style="54" customWidth="1"/>
    <col min="11274" max="11520" width="9.125" style="54"/>
    <col min="11521" max="11521" width="38.625" style="54" customWidth="1"/>
    <col min="11522" max="11529" width="8.25" style="54" customWidth="1"/>
    <col min="11530" max="11776" width="9.125" style="54"/>
    <col min="11777" max="11777" width="38.625" style="54" customWidth="1"/>
    <col min="11778" max="11785" width="8.25" style="54" customWidth="1"/>
    <col min="11786" max="12032" width="9.125" style="54"/>
    <col min="12033" max="12033" width="38.625" style="54" customWidth="1"/>
    <col min="12034" max="12041" width="8.25" style="54" customWidth="1"/>
    <col min="12042" max="12288" width="9.125" style="54"/>
    <col min="12289" max="12289" width="38.625" style="54" customWidth="1"/>
    <col min="12290" max="12297" width="8.25" style="54" customWidth="1"/>
    <col min="12298" max="12544" width="9.125" style="54"/>
    <col min="12545" max="12545" width="38.625" style="54" customWidth="1"/>
    <col min="12546" max="12553" width="8.25" style="54" customWidth="1"/>
    <col min="12554" max="12800" width="9.125" style="54"/>
    <col min="12801" max="12801" width="38.625" style="54" customWidth="1"/>
    <col min="12802" max="12809" width="8.25" style="54" customWidth="1"/>
    <col min="12810" max="13056" width="9.125" style="54"/>
    <col min="13057" max="13057" width="38.625" style="54" customWidth="1"/>
    <col min="13058" max="13065" width="8.25" style="54" customWidth="1"/>
    <col min="13066" max="13312" width="9.125" style="54"/>
    <col min="13313" max="13313" width="38.625" style="54" customWidth="1"/>
    <col min="13314" max="13321" width="8.25" style="54" customWidth="1"/>
    <col min="13322" max="13568" width="9.125" style="54"/>
    <col min="13569" max="13569" width="38.625" style="54" customWidth="1"/>
    <col min="13570" max="13577" width="8.25" style="54" customWidth="1"/>
    <col min="13578" max="13824" width="9.125" style="54"/>
    <col min="13825" max="13825" width="38.625" style="54" customWidth="1"/>
    <col min="13826" max="13833" width="8.25" style="54" customWidth="1"/>
    <col min="13834" max="14080" width="9.125" style="54"/>
    <col min="14081" max="14081" width="38.625" style="54" customWidth="1"/>
    <col min="14082" max="14089" width="8.25" style="54" customWidth="1"/>
    <col min="14090" max="14336" width="9.125" style="54"/>
    <col min="14337" max="14337" width="38.625" style="54" customWidth="1"/>
    <col min="14338" max="14345" width="8.25" style="54" customWidth="1"/>
    <col min="14346" max="14592" width="9.125" style="54"/>
    <col min="14593" max="14593" width="38.625" style="54" customWidth="1"/>
    <col min="14594" max="14601" width="8.25" style="54" customWidth="1"/>
    <col min="14602" max="14848" width="9.125" style="54"/>
    <col min="14849" max="14849" width="38.625" style="54" customWidth="1"/>
    <col min="14850" max="14857" width="8.25" style="54" customWidth="1"/>
    <col min="14858" max="15104" width="9.125" style="54"/>
    <col min="15105" max="15105" width="38.625" style="54" customWidth="1"/>
    <col min="15106" max="15113" width="8.25" style="54" customWidth="1"/>
    <col min="15114" max="15360" width="9.125" style="54"/>
    <col min="15361" max="15361" width="38.625" style="54" customWidth="1"/>
    <col min="15362" max="15369" width="8.25" style="54" customWidth="1"/>
    <col min="15370" max="15616" width="9.125" style="54"/>
    <col min="15617" max="15617" width="38.625" style="54" customWidth="1"/>
    <col min="15618" max="15625" width="8.25" style="54" customWidth="1"/>
    <col min="15626" max="15872" width="9.125" style="54"/>
    <col min="15873" max="15873" width="38.625" style="54" customWidth="1"/>
    <col min="15874" max="15881" width="8.25" style="54" customWidth="1"/>
    <col min="15882" max="16128" width="9.125" style="54"/>
    <col min="16129" max="16129" width="38.625" style="54" customWidth="1"/>
    <col min="16130" max="16137" width="8.25" style="54" customWidth="1"/>
    <col min="16138" max="16384" width="9.125" style="54"/>
  </cols>
  <sheetData>
    <row r="1" spans="1:9" ht="16.5" customHeight="1" x14ac:dyDescent="0.25">
      <c r="A1" s="53" t="s">
        <v>139</v>
      </c>
    </row>
    <row r="2" spans="1:9" ht="46.5" customHeight="1" x14ac:dyDescent="0.25">
      <c r="A2" s="122" t="s">
        <v>140</v>
      </c>
      <c r="B2" s="122"/>
      <c r="C2" s="122"/>
      <c r="D2" s="122"/>
      <c r="E2" s="122"/>
      <c r="F2" s="122"/>
      <c r="G2" s="122"/>
      <c r="H2" s="122"/>
      <c r="I2" s="122"/>
    </row>
    <row r="3" spans="1:9" ht="20.25" customHeight="1" x14ac:dyDescent="0.3">
      <c r="A3" s="116" t="str">
        <f>+'B01'!A3:I3</f>
        <v>Quý III năm 2020</v>
      </c>
      <c r="B3" s="116"/>
      <c r="C3" s="116"/>
      <c r="D3" s="116"/>
      <c r="E3" s="116"/>
      <c r="F3" s="116"/>
      <c r="G3" s="116"/>
      <c r="H3" s="116"/>
      <c r="I3" s="116"/>
    </row>
    <row r="4" spans="1:9" ht="16.5" customHeight="1" x14ac:dyDescent="0.25">
      <c r="A4" s="117" t="s">
        <v>1</v>
      </c>
      <c r="B4" s="117"/>
      <c r="C4" s="117"/>
      <c r="D4" s="117"/>
      <c r="E4" s="117"/>
      <c r="F4" s="117"/>
      <c r="G4" s="117"/>
      <c r="H4" s="117"/>
      <c r="I4" s="117"/>
    </row>
    <row r="5" spans="1:9" ht="27" customHeight="1" x14ac:dyDescent="0.25">
      <c r="A5" s="123" t="s">
        <v>72</v>
      </c>
      <c r="B5" s="119" t="str">
        <f>+'B01'!B5:E5</f>
        <v>Dự báo quý III/2020
so với quý II/2020</v>
      </c>
      <c r="C5" s="120"/>
      <c r="D5" s="120"/>
      <c r="E5" s="121"/>
      <c r="F5" s="119" t="str">
        <f>+'B01'!F5:I5</f>
        <v>Dự báo quý IV/2020
so với quý III/2020</v>
      </c>
      <c r="G5" s="120"/>
      <c r="H5" s="120"/>
      <c r="I5" s="121"/>
    </row>
    <row r="6" spans="1:9" ht="15" customHeight="1" x14ac:dyDescent="0.25">
      <c r="A6" s="123"/>
      <c r="B6" s="113" t="s">
        <v>74</v>
      </c>
      <c r="C6" s="113" t="s">
        <v>75</v>
      </c>
      <c r="D6" s="113" t="s">
        <v>5</v>
      </c>
      <c r="E6" s="113" t="s">
        <v>76</v>
      </c>
      <c r="F6" s="113" t="s">
        <v>74</v>
      </c>
      <c r="G6" s="113" t="s">
        <v>75</v>
      </c>
      <c r="H6" s="113" t="s">
        <v>5</v>
      </c>
      <c r="I6" s="113" t="s">
        <v>76</v>
      </c>
    </row>
    <row r="7" spans="1:9" ht="18" customHeight="1" x14ac:dyDescent="0.25">
      <c r="A7" s="123"/>
      <c r="B7" s="114"/>
      <c r="C7" s="114"/>
      <c r="D7" s="114"/>
      <c r="E7" s="114"/>
      <c r="F7" s="114"/>
      <c r="G7" s="114"/>
      <c r="H7" s="114"/>
      <c r="I7" s="114"/>
    </row>
    <row r="8" spans="1:9" x14ac:dyDescent="0.25">
      <c r="A8" s="69" t="s">
        <v>77</v>
      </c>
      <c r="B8" s="56">
        <v>1</v>
      </c>
      <c r="C8" s="56">
        <v>2</v>
      </c>
      <c r="D8" s="56">
        <v>3</v>
      </c>
      <c r="E8" s="56" t="s">
        <v>78</v>
      </c>
      <c r="F8" s="56">
        <v>5</v>
      </c>
      <c r="G8" s="56">
        <v>6</v>
      </c>
      <c r="H8" s="56">
        <v>7</v>
      </c>
      <c r="I8" s="56" t="s">
        <v>79</v>
      </c>
    </row>
    <row r="9" spans="1:9" ht="18.75" customHeight="1" x14ac:dyDescent="0.25">
      <c r="A9" s="81" t="s">
        <v>80</v>
      </c>
      <c r="B9" s="70">
        <v>13.7</v>
      </c>
      <c r="C9" s="70">
        <v>73.8</v>
      </c>
      <c r="D9" s="70">
        <v>12.5</v>
      </c>
      <c r="E9" s="70">
        <f>+B9-D9</f>
        <v>1.1999999999999993</v>
      </c>
      <c r="F9" s="70">
        <v>15.7</v>
      </c>
      <c r="G9" s="70">
        <v>75.399999999999991</v>
      </c>
      <c r="H9" s="70">
        <v>8.9</v>
      </c>
      <c r="I9" s="70">
        <f>+F9-H9</f>
        <v>6.7999999999999989</v>
      </c>
    </row>
    <row r="10" spans="1:9" ht="18.75" customHeight="1" x14ac:dyDescent="0.25">
      <c r="A10" s="60" t="s">
        <v>81</v>
      </c>
      <c r="B10" s="71"/>
      <c r="C10" s="71"/>
      <c r="D10" s="71"/>
      <c r="E10" s="71"/>
      <c r="F10" s="71"/>
      <c r="G10" s="71"/>
      <c r="H10" s="71"/>
      <c r="I10" s="71"/>
    </row>
    <row r="11" spans="1:9" ht="18.75" customHeight="1" x14ac:dyDescent="0.25">
      <c r="A11" s="62" t="s">
        <v>82</v>
      </c>
      <c r="B11" s="72">
        <v>12.8</v>
      </c>
      <c r="C11" s="72">
        <v>71.7</v>
      </c>
      <c r="D11" s="72">
        <v>15.5</v>
      </c>
      <c r="E11" s="72">
        <f>+B11-D11</f>
        <v>-2.6999999999999993</v>
      </c>
      <c r="F11" s="72">
        <v>13.9</v>
      </c>
      <c r="G11" s="72">
        <v>77.3</v>
      </c>
      <c r="H11" s="72">
        <v>8.8000000000000007</v>
      </c>
      <c r="I11" s="72">
        <f>+F11-H11</f>
        <v>5.0999999999999996</v>
      </c>
    </row>
    <row r="12" spans="1:9" ht="18.75" customHeight="1" x14ac:dyDescent="0.25">
      <c r="A12" s="62" t="s">
        <v>83</v>
      </c>
      <c r="B12" s="72">
        <v>12.9</v>
      </c>
      <c r="C12" s="72">
        <v>74.099999999999994</v>
      </c>
      <c r="D12" s="72">
        <v>13</v>
      </c>
      <c r="E12" s="72">
        <f t="shared" ref="E12:E38" si="0">+B12-D12</f>
        <v>-9.9999999999999645E-2</v>
      </c>
      <c r="F12" s="72">
        <v>15.4</v>
      </c>
      <c r="G12" s="72">
        <v>75.399999999999991</v>
      </c>
      <c r="H12" s="72">
        <v>9.1999999999999993</v>
      </c>
      <c r="I12" s="72">
        <f t="shared" ref="I12:I38" si="1">+F12-H12</f>
        <v>6.2000000000000011</v>
      </c>
    </row>
    <row r="13" spans="1:9" ht="18.75" customHeight="1" x14ac:dyDescent="0.25">
      <c r="A13" s="62" t="s">
        <v>84</v>
      </c>
      <c r="B13" s="72">
        <v>15.9</v>
      </c>
      <c r="C13" s="72">
        <v>73.399999999999991</v>
      </c>
      <c r="D13" s="72">
        <v>10.7</v>
      </c>
      <c r="E13" s="72">
        <f t="shared" si="0"/>
        <v>5.2000000000000011</v>
      </c>
      <c r="F13" s="72">
        <v>16.899999999999999</v>
      </c>
      <c r="G13" s="72">
        <v>75.099999999999994</v>
      </c>
      <c r="H13" s="72">
        <v>8</v>
      </c>
      <c r="I13" s="72">
        <f t="shared" si="1"/>
        <v>8.8999999999999986</v>
      </c>
    </row>
    <row r="14" spans="1:9" ht="18.75" customHeight="1" x14ac:dyDescent="0.25">
      <c r="A14" s="60" t="s">
        <v>85</v>
      </c>
      <c r="B14" s="73">
        <v>13.7</v>
      </c>
      <c r="C14" s="73">
        <v>73.8</v>
      </c>
      <c r="D14" s="73">
        <v>12.5</v>
      </c>
      <c r="E14" s="73">
        <f t="shared" si="0"/>
        <v>1.1999999999999993</v>
      </c>
      <c r="F14" s="73">
        <v>15.7</v>
      </c>
      <c r="G14" s="73">
        <v>75.399999999999991</v>
      </c>
      <c r="H14" s="73">
        <v>8.9</v>
      </c>
      <c r="I14" s="73">
        <f t="shared" si="1"/>
        <v>6.7999999999999989</v>
      </c>
    </row>
    <row r="15" spans="1:9" ht="18" customHeight="1" x14ac:dyDescent="0.25">
      <c r="A15" s="62" t="s">
        <v>86</v>
      </c>
      <c r="B15" s="72">
        <v>18.600000000000001</v>
      </c>
      <c r="C15" s="72">
        <v>64.600000000000009</v>
      </c>
      <c r="D15" s="72">
        <v>16.8</v>
      </c>
      <c r="E15" s="72">
        <f t="shared" si="0"/>
        <v>1.8000000000000007</v>
      </c>
      <c r="F15" s="72">
        <v>20.399999999999999</v>
      </c>
      <c r="G15" s="72">
        <v>68.699999999999989</v>
      </c>
      <c r="H15" s="72">
        <v>10.9</v>
      </c>
      <c r="I15" s="72">
        <f t="shared" si="1"/>
        <v>9.4999999999999982</v>
      </c>
    </row>
    <row r="16" spans="1:9" ht="18" customHeight="1" x14ac:dyDescent="0.25">
      <c r="A16" s="62" t="s">
        <v>87</v>
      </c>
      <c r="B16" s="72">
        <v>9.8000000000000007</v>
      </c>
      <c r="C16" s="72">
        <v>84.2</v>
      </c>
      <c r="D16" s="72">
        <v>6</v>
      </c>
      <c r="E16" s="72">
        <f t="shared" si="0"/>
        <v>3.8000000000000007</v>
      </c>
      <c r="F16" s="72">
        <v>10.5</v>
      </c>
      <c r="G16" s="72">
        <v>81.2</v>
      </c>
      <c r="H16" s="72">
        <v>8.3000000000000007</v>
      </c>
      <c r="I16" s="72">
        <f t="shared" si="1"/>
        <v>2.1999999999999993</v>
      </c>
    </row>
    <row r="17" spans="1:9" ht="18" customHeight="1" x14ac:dyDescent="0.25">
      <c r="A17" s="62" t="s">
        <v>88</v>
      </c>
      <c r="B17" s="72">
        <v>11.1</v>
      </c>
      <c r="C17" s="72">
        <v>88.9</v>
      </c>
      <c r="D17" s="72">
        <v>0</v>
      </c>
      <c r="E17" s="72">
        <f t="shared" si="0"/>
        <v>11.1</v>
      </c>
      <c r="F17" s="72">
        <v>11.1</v>
      </c>
      <c r="G17" s="72">
        <v>88.9</v>
      </c>
      <c r="H17" s="72">
        <v>0</v>
      </c>
      <c r="I17" s="72">
        <f t="shared" si="1"/>
        <v>11.1</v>
      </c>
    </row>
    <row r="18" spans="1:9" ht="18" customHeight="1" x14ac:dyDescent="0.25">
      <c r="A18" s="62" t="s">
        <v>89</v>
      </c>
      <c r="B18" s="72">
        <v>12.1</v>
      </c>
      <c r="C18" s="72">
        <v>70.5</v>
      </c>
      <c r="D18" s="72">
        <v>17.399999999999999</v>
      </c>
      <c r="E18" s="72">
        <f t="shared" si="0"/>
        <v>-5.2999999999999989</v>
      </c>
      <c r="F18" s="72">
        <v>11.4</v>
      </c>
      <c r="G18" s="72">
        <v>77.599999999999994</v>
      </c>
      <c r="H18" s="72">
        <v>11</v>
      </c>
      <c r="I18" s="72">
        <f t="shared" si="1"/>
        <v>0.40000000000000036</v>
      </c>
    </row>
    <row r="19" spans="1:9" ht="18" customHeight="1" x14ac:dyDescent="0.25">
      <c r="A19" s="62" t="s">
        <v>90</v>
      </c>
      <c r="B19" s="72">
        <v>15.6</v>
      </c>
      <c r="C19" s="72">
        <v>70.900000000000006</v>
      </c>
      <c r="D19" s="72">
        <v>13.5</v>
      </c>
      <c r="E19" s="72">
        <f t="shared" si="0"/>
        <v>2.0999999999999996</v>
      </c>
      <c r="F19" s="72">
        <v>18.600000000000001</v>
      </c>
      <c r="G19" s="72">
        <v>71.7</v>
      </c>
      <c r="H19" s="72">
        <v>9.6999999999999993</v>
      </c>
      <c r="I19" s="72">
        <f t="shared" si="1"/>
        <v>8.9000000000000021</v>
      </c>
    </row>
    <row r="20" spans="1:9" ht="18.75" customHeight="1" x14ac:dyDescent="0.25">
      <c r="A20" s="62" t="s">
        <v>91</v>
      </c>
      <c r="B20" s="72">
        <v>12.2</v>
      </c>
      <c r="C20" s="72">
        <v>75</v>
      </c>
      <c r="D20" s="72">
        <v>12.8</v>
      </c>
      <c r="E20" s="72">
        <f t="shared" si="0"/>
        <v>-0.60000000000000142</v>
      </c>
      <c r="F20" s="72">
        <v>15.4</v>
      </c>
      <c r="G20" s="72">
        <v>73.699999999999989</v>
      </c>
      <c r="H20" s="72">
        <v>10.9</v>
      </c>
      <c r="I20" s="72">
        <f t="shared" si="1"/>
        <v>4.5</v>
      </c>
    </row>
    <row r="21" spans="1:9" ht="28.5" customHeight="1" x14ac:dyDescent="0.25">
      <c r="A21" s="62" t="s">
        <v>92</v>
      </c>
      <c r="B21" s="72">
        <v>9.1999999999999993</v>
      </c>
      <c r="C21" s="72">
        <v>75.3</v>
      </c>
      <c r="D21" s="72">
        <v>15.5</v>
      </c>
      <c r="E21" s="72">
        <f t="shared" si="0"/>
        <v>-6.3000000000000007</v>
      </c>
      <c r="F21" s="72">
        <v>14</v>
      </c>
      <c r="G21" s="72">
        <v>76</v>
      </c>
      <c r="H21" s="72">
        <v>10</v>
      </c>
      <c r="I21" s="72">
        <f t="shared" si="1"/>
        <v>4</v>
      </c>
    </row>
    <row r="22" spans="1:9" ht="18" customHeight="1" x14ac:dyDescent="0.25">
      <c r="A22" s="62" t="s">
        <v>93</v>
      </c>
      <c r="B22" s="72">
        <v>10.9</v>
      </c>
      <c r="C22" s="72">
        <v>73</v>
      </c>
      <c r="D22" s="72">
        <v>16.100000000000001</v>
      </c>
      <c r="E22" s="72">
        <f t="shared" si="0"/>
        <v>-5.2000000000000011</v>
      </c>
      <c r="F22" s="72">
        <v>11.3</v>
      </c>
      <c r="G22" s="72">
        <v>77.8</v>
      </c>
      <c r="H22" s="72">
        <v>10.9</v>
      </c>
      <c r="I22" s="72">
        <f t="shared" si="1"/>
        <v>0.40000000000000036</v>
      </c>
    </row>
    <row r="23" spans="1:9" ht="18" customHeight="1" x14ac:dyDescent="0.25">
      <c r="A23" s="62" t="s">
        <v>94</v>
      </c>
      <c r="B23" s="72">
        <v>7.6</v>
      </c>
      <c r="C23" s="72">
        <v>84.2</v>
      </c>
      <c r="D23" s="72">
        <v>8.1999999999999993</v>
      </c>
      <c r="E23" s="72">
        <f t="shared" si="0"/>
        <v>-0.59999999999999964</v>
      </c>
      <c r="F23" s="72">
        <v>8.6999999999999993</v>
      </c>
      <c r="G23" s="72">
        <v>84.2</v>
      </c>
      <c r="H23" s="72">
        <v>7.1</v>
      </c>
      <c r="I23" s="72">
        <f t="shared" si="1"/>
        <v>1.5999999999999996</v>
      </c>
    </row>
    <row r="24" spans="1:9" ht="18" customHeight="1" x14ac:dyDescent="0.25">
      <c r="A24" s="62" t="s">
        <v>95</v>
      </c>
      <c r="B24" s="72">
        <v>41.7</v>
      </c>
      <c r="C24" s="72">
        <v>50</v>
      </c>
      <c r="D24" s="72">
        <v>8.3000000000000007</v>
      </c>
      <c r="E24" s="72">
        <f t="shared" si="0"/>
        <v>33.400000000000006</v>
      </c>
      <c r="F24" s="72">
        <v>33.299999999999997</v>
      </c>
      <c r="G24" s="72">
        <v>58.400000000000006</v>
      </c>
      <c r="H24" s="72">
        <v>8.3000000000000007</v>
      </c>
      <c r="I24" s="72">
        <f t="shared" si="1"/>
        <v>24.999999999999996</v>
      </c>
    </row>
    <row r="25" spans="1:9" ht="18" customHeight="1" x14ac:dyDescent="0.25">
      <c r="A25" s="62" t="s">
        <v>96</v>
      </c>
      <c r="B25" s="72">
        <v>17.899999999999999</v>
      </c>
      <c r="C25" s="72">
        <v>70.099999999999994</v>
      </c>
      <c r="D25" s="72">
        <v>12</v>
      </c>
      <c r="E25" s="72">
        <f t="shared" si="0"/>
        <v>5.8999999999999986</v>
      </c>
      <c r="F25" s="72">
        <v>16.7</v>
      </c>
      <c r="G25" s="72">
        <v>73.3</v>
      </c>
      <c r="H25" s="72">
        <v>10</v>
      </c>
      <c r="I25" s="72">
        <f t="shared" si="1"/>
        <v>6.6999999999999993</v>
      </c>
    </row>
    <row r="26" spans="1:9" ht="18" customHeight="1" x14ac:dyDescent="0.25">
      <c r="A26" s="62" t="s">
        <v>97</v>
      </c>
      <c r="B26" s="72">
        <v>11.8</v>
      </c>
      <c r="C26" s="72">
        <v>82.8</v>
      </c>
      <c r="D26" s="72">
        <v>5.4</v>
      </c>
      <c r="E26" s="72">
        <f t="shared" si="0"/>
        <v>6.4</v>
      </c>
      <c r="F26" s="72">
        <v>16.3</v>
      </c>
      <c r="G26" s="72">
        <v>78.3</v>
      </c>
      <c r="H26" s="72">
        <v>5.4</v>
      </c>
      <c r="I26" s="72">
        <f t="shared" si="1"/>
        <v>10.9</v>
      </c>
    </row>
    <row r="27" spans="1:9" ht="18" customHeight="1" x14ac:dyDescent="0.25">
      <c r="A27" s="62" t="s">
        <v>98</v>
      </c>
      <c r="B27" s="72">
        <v>12</v>
      </c>
      <c r="C27" s="72">
        <v>78</v>
      </c>
      <c r="D27" s="72">
        <v>10</v>
      </c>
      <c r="E27" s="72">
        <f t="shared" si="0"/>
        <v>2</v>
      </c>
      <c r="F27" s="72">
        <v>15</v>
      </c>
      <c r="G27" s="72">
        <v>77.5</v>
      </c>
      <c r="H27" s="72">
        <v>7.5</v>
      </c>
      <c r="I27" s="72">
        <f t="shared" si="1"/>
        <v>7.5</v>
      </c>
    </row>
    <row r="28" spans="1:9" ht="18" customHeight="1" x14ac:dyDescent="0.25">
      <c r="A28" s="62" t="s">
        <v>99</v>
      </c>
      <c r="B28" s="72">
        <v>12.5</v>
      </c>
      <c r="C28" s="72">
        <v>72.599999999999994</v>
      </c>
      <c r="D28" s="72">
        <v>14.9</v>
      </c>
      <c r="E28" s="72">
        <f t="shared" si="0"/>
        <v>-2.4000000000000004</v>
      </c>
      <c r="F28" s="72">
        <v>15.7</v>
      </c>
      <c r="G28" s="72">
        <v>74.5</v>
      </c>
      <c r="H28" s="72">
        <v>9.8000000000000007</v>
      </c>
      <c r="I28" s="72">
        <f t="shared" si="1"/>
        <v>5.8999999999999986</v>
      </c>
    </row>
    <row r="29" spans="1:9" ht="18" customHeight="1" x14ac:dyDescent="0.25">
      <c r="A29" s="62" t="s">
        <v>100</v>
      </c>
      <c r="B29" s="72">
        <v>21.3</v>
      </c>
      <c r="C29" s="72">
        <v>59</v>
      </c>
      <c r="D29" s="72">
        <v>19.7</v>
      </c>
      <c r="E29" s="72">
        <f t="shared" si="0"/>
        <v>1.6000000000000014</v>
      </c>
      <c r="F29" s="72">
        <v>23.8</v>
      </c>
      <c r="G29" s="72">
        <v>65.100000000000009</v>
      </c>
      <c r="H29" s="72">
        <v>11.1</v>
      </c>
      <c r="I29" s="72">
        <f t="shared" si="1"/>
        <v>12.700000000000001</v>
      </c>
    </row>
    <row r="30" spans="1:9" ht="18" customHeight="1" x14ac:dyDescent="0.25">
      <c r="A30" s="62" t="s">
        <v>101</v>
      </c>
      <c r="B30" s="72">
        <v>11.6</v>
      </c>
      <c r="C30" s="72">
        <v>78.7</v>
      </c>
      <c r="D30" s="72">
        <v>9.6999999999999993</v>
      </c>
      <c r="E30" s="72">
        <f t="shared" si="0"/>
        <v>1.9000000000000004</v>
      </c>
      <c r="F30" s="72">
        <v>14.1</v>
      </c>
      <c r="G30" s="72">
        <v>79.600000000000009</v>
      </c>
      <c r="H30" s="72">
        <v>6.3</v>
      </c>
      <c r="I30" s="72">
        <f t="shared" si="1"/>
        <v>7.8</v>
      </c>
    </row>
    <row r="31" spans="1:9" ht="27" customHeight="1" x14ac:dyDescent="0.25">
      <c r="A31" s="62" t="s">
        <v>102</v>
      </c>
      <c r="B31" s="72">
        <v>18.100000000000001</v>
      </c>
      <c r="C31" s="72">
        <v>72.400000000000006</v>
      </c>
      <c r="D31" s="72">
        <v>9.5</v>
      </c>
      <c r="E31" s="72">
        <f t="shared" si="0"/>
        <v>8.6000000000000014</v>
      </c>
      <c r="F31" s="72">
        <v>24.6</v>
      </c>
      <c r="G31" s="72">
        <v>68.300000000000011</v>
      </c>
      <c r="H31" s="72">
        <v>7.1</v>
      </c>
      <c r="I31" s="72">
        <f t="shared" si="1"/>
        <v>17.5</v>
      </c>
    </row>
    <row r="32" spans="1:9" ht="17.25" customHeight="1" x14ac:dyDescent="0.25">
      <c r="A32" s="62" t="s">
        <v>103</v>
      </c>
      <c r="B32" s="72">
        <v>15.4</v>
      </c>
      <c r="C32" s="72">
        <v>75.199999999999989</v>
      </c>
      <c r="D32" s="72">
        <v>9.4</v>
      </c>
      <c r="E32" s="72">
        <f t="shared" si="0"/>
        <v>6</v>
      </c>
      <c r="F32" s="72">
        <v>12.8</v>
      </c>
      <c r="G32" s="72">
        <v>81.2</v>
      </c>
      <c r="H32" s="72">
        <v>6</v>
      </c>
      <c r="I32" s="72">
        <f t="shared" si="1"/>
        <v>6.8000000000000007</v>
      </c>
    </row>
    <row r="33" spans="1:9" ht="18" customHeight="1" x14ac:dyDescent="0.25">
      <c r="A33" s="62" t="s">
        <v>104</v>
      </c>
      <c r="B33" s="72">
        <v>12.9</v>
      </c>
      <c r="C33" s="72">
        <v>76.199999999999989</v>
      </c>
      <c r="D33" s="72">
        <v>10.9</v>
      </c>
      <c r="E33" s="72">
        <f t="shared" si="0"/>
        <v>2</v>
      </c>
      <c r="F33" s="72">
        <v>13.5</v>
      </c>
      <c r="G33" s="72">
        <v>75.7</v>
      </c>
      <c r="H33" s="72">
        <v>10.8</v>
      </c>
      <c r="I33" s="72">
        <f t="shared" si="1"/>
        <v>2.6999999999999993</v>
      </c>
    </row>
    <row r="34" spans="1:9" ht="17.25" customHeight="1" x14ac:dyDescent="0.25">
      <c r="A34" s="62" t="s">
        <v>105</v>
      </c>
      <c r="B34" s="72">
        <v>20</v>
      </c>
      <c r="C34" s="72">
        <v>68.2</v>
      </c>
      <c r="D34" s="72">
        <v>11.8</v>
      </c>
      <c r="E34" s="72">
        <f t="shared" si="0"/>
        <v>8.1999999999999993</v>
      </c>
      <c r="F34" s="72">
        <v>10.8</v>
      </c>
      <c r="G34" s="72">
        <v>78.400000000000006</v>
      </c>
      <c r="H34" s="72">
        <v>10.8</v>
      </c>
      <c r="I34" s="72">
        <f t="shared" si="1"/>
        <v>0</v>
      </c>
    </row>
    <row r="35" spans="1:9" ht="18.75" customHeight="1" x14ac:dyDescent="0.25">
      <c r="A35" s="62" t="s">
        <v>106</v>
      </c>
      <c r="B35" s="72">
        <v>14.8</v>
      </c>
      <c r="C35" s="72">
        <v>77.400000000000006</v>
      </c>
      <c r="D35" s="72">
        <v>7.8</v>
      </c>
      <c r="E35" s="72">
        <f t="shared" si="0"/>
        <v>7.0000000000000009</v>
      </c>
      <c r="F35" s="72">
        <v>14</v>
      </c>
      <c r="G35" s="72">
        <v>78.099999999999994</v>
      </c>
      <c r="H35" s="72">
        <v>7.9</v>
      </c>
      <c r="I35" s="72">
        <f t="shared" si="1"/>
        <v>6.1</v>
      </c>
    </row>
    <row r="36" spans="1:9" ht="18.75" customHeight="1" x14ac:dyDescent="0.25">
      <c r="A36" s="62" t="s">
        <v>107</v>
      </c>
      <c r="B36" s="72">
        <v>13.8</v>
      </c>
      <c r="C36" s="72">
        <v>77.7</v>
      </c>
      <c r="D36" s="72">
        <v>8.5</v>
      </c>
      <c r="E36" s="72">
        <f t="shared" si="0"/>
        <v>5.3000000000000007</v>
      </c>
      <c r="F36" s="72">
        <v>17.600000000000001</v>
      </c>
      <c r="G36" s="72">
        <v>77.300000000000011</v>
      </c>
      <c r="H36" s="72">
        <v>5.0999999999999996</v>
      </c>
      <c r="I36" s="72">
        <f t="shared" si="1"/>
        <v>12.500000000000002</v>
      </c>
    </row>
    <row r="37" spans="1:9" ht="17.25" customHeight="1" x14ac:dyDescent="0.25">
      <c r="A37" s="62" t="s">
        <v>108</v>
      </c>
      <c r="B37" s="72">
        <v>8.9</v>
      </c>
      <c r="C37" s="72">
        <v>78.199999999999989</v>
      </c>
      <c r="D37" s="72">
        <v>12.9</v>
      </c>
      <c r="E37" s="72">
        <f t="shared" si="0"/>
        <v>-4</v>
      </c>
      <c r="F37" s="72">
        <v>11.4</v>
      </c>
      <c r="G37" s="72">
        <v>75.599999999999994</v>
      </c>
      <c r="H37" s="72">
        <v>13</v>
      </c>
      <c r="I37" s="72">
        <f t="shared" si="1"/>
        <v>-1.5999999999999996</v>
      </c>
    </row>
    <row r="38" spans="1:9" ht="27" customHeight="1" x14ac:dyDescent="0.25">
      <c r="A38" s="78" t="s">
        <v>109</v>
      </c>
      <c r="B38" s="76">
        <v>16.5</v>
      </c>
      <c r="C38" s="76">
        <v>74.2</v>
      </c>
      <c r="D38" s="76">
        <v>9.3000000000000007</v>
      </c>
      <c r="E38" s="76">
        <f t="shared" si="0"/>
        <v>7.1999999999999993</v>
      </c>
      <c r="F38" s="76">
        <v>15.5</v>
      </c>
      <c r="G38" s="76">
        <v>78.3</v>
      </c>
      <c r="H38" s="76">
        <v>6.2</v>
      </c>
      <c r="I38" s="76">
        <f t="shared" si="1"/>
        <v>9.3000000000000007</v>
      </c>
    </row>
    <row r="39" spans="1:9" ht="28.5" customHeight="1" x14ac:dyDescent="0.25">
      <c r="A39" s="82"/>
      <c r="B39" s="80"/>
      <c r="C39" s="80"/>
      <c r="D39" s="80"/>
      <c r="E39" s="80"/>
      <c r="F39" s="80"/>
      <c r="G39" s="80"/>
      <c r="H39" s="80"/>
      <c r="I39" s="80"/>
    </row>
    <row r="40" spans="1:9" ht="18.75" customHeight="1" x14ac:dyDescent="0.25">
      <c r="A40" s="79"/>
      <c r="B40" s="80"/>
      <c r="C40" s="80"/>
      <c r="D40" s="80"/>
      <c r="E40" s="80"/>
      <c r="F40" s="80"/>
      <c r="G40" s="80"/>
      <c r="H40" s="80"/>
      <c r="I40" s="80"/>
    </row>
    <row r="41" spans="1:9" ht="18.75" customHeight="1" x14ac:dyDescent="0.25">
      <c r="A41" s="79"/>
      <c r="B41" s="80"/>
      <c r="C41" s="80"/>
      <c r="D41" s="80"/>
      <c r="E41" s="80"/>
      <c r="F41" s="80"/>
      <c r="G41" s="80"/>
      <c r="H41" s="80"/>
      <c r="I41" s="80"/>
    </row>
  </sheetData>
  <autoFilter ref="A8:I38"/>
  <mergeCells count="14">
    <mergeCell ref="F6:F7"/>
    <mergeCell ref="G6:G7"/>
    <mergeCell ref="H6:H7"/>
    <mergeCell ref="I6:I7"/>
    <mergeCell ref="A2:I2"/>
    <mergeCell ref="A3:I3"/>
    <mergeCell ref="A4:I4"/>
    <mergeCell ref="A5:A7"/>
    <mergeCell ref="B5:E5"/>
    <mergeCell ref="F5:I5"/>
    <mergeCell ref="B6:B7"/>
    <mergeCell ref="C6:C7"/>
    <mergeCell ref="D6:D7"/>
    <mergeCell ref="E6:E7"/>
  </mergeCells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13</vt:i4>
      </vt:variant>
    </vt:vector>
  </HeadingPairs>
  <TitlesOfParts>
    <vt:vector size="38" baseType="lpstr">
      <vt:lpstr>BIA (3)</vt:lpstr>
      <vt:lpstr>BIA (2)</vt:lpstr>
      <vt:lpstr>B01</vt:lpstr>
      <vt:lpstr>B02</vt:lpstr>
      <vt:lpstr>B03</vt:lpstr>
      <vt:lpstr>B04</vt:lpstr>
      <vt:lpstr>B05</vt:lpstr>
      <vt:lpstr>B06</vt:lpstr>
      <vt:lpstr>B07</vt:lpstr>
      <vt:lpstr>B08</vt:lpstr>
      <vt:lpstr>B09</vt:lpstr>
      <vt:lpstr>B10</vt:lpstr>
      <vt:lpstr>B11</vt:lpstr>
      <vt:lpstr>BIA</vt:lpstr>
      <vt:lpstr>01 SXKD</vt:lpstr>
      <vt:lpstr>02 TCP</vt:lpstr>
      <vt:lpstr>03 CPVL</vt:lpstr>
      <vt:lpstr>04 CPNC</vt:lpstr>
      <vt:lpstr>05 LD</vt:lpstr>
      <vt:lpstr>06 LĐTX</vt:lpstr>
      <vt:lpstr>07 LĐTV</vt:lpstr>
      <vt:lpstr>08 PL</vt:lpstr>
      <vt:lpstr>09 VAY NH</vt:lpstr>
      <vt:lpstr>10 co cau dau vao</vt:lpstr>
      <vt:lpstr>Sheet1</vt:lpstr>
      <vt:lpstr>'01 SXKD'!Print_Area</vt:lpstr>
      <vt:lpstr>'02 TCP'!Print_Area</vt:lpstr>
      <vt:lpstr>'03 CPVL'!Print_Area</vt:lpstr>
      <vt:lpstr>'04 CPNC'!Print_Area</vt:lpstr>
      <vt:lpstr>'05 LD'!Print_Area</vt:lpstr>
      <vt:lpstr>'06 LĐTX'!Print_Area</vt:lpstr>
      <vt:lpstr>'07 LĐTV'!Print_Area</vt:lpstr>
      <vt:lpstr>'08 PL'!Print_Area</vt:lpstr>
      <vt:lpstr>'09 VAY NH'!Print_Area</vt:lpstr>
      <vt:lpstr>'10 co cau dau vao'!Print_Area</vt:lpstr>
      <vt:lpstr>'B04'!Print_Titles</vt:lpstr>
      <vt:lpstr>'B07'!Print_Titles</vt:lpstr>
      <vt:lpstr>'B10'!Print_Titles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Phí Hương Nga</dc:creator>
  <cp:lastModifiedBy>MyPC</cp:lastModifiedBy>
  <cp:lastPrinted>2020-09-23T07:54:35Z</cp:lastPrinted>
  <dcterms:created xsi:type="dcterms:W3CDTF">2018-06-18T01:37:45Z</dcterms:created>
  <dcterms:modified xsi:type="dcterms:W3CDTF">2020-09-23T08:06:58Z</dcterms:modified>
</cp:coreProperties>
</file>