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8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055" windowHeight="7170" firstSheet="24" activeTab="34"/>
  </bookViews>
  <sheets>
    <sheet name="Sheet3" sheetId="39" r:id="rId1"/>
    <sheet name="2GDPHH" sheetId="37" r:id="rId2"/>
    <sheet name="3GDPSS" sheetId="38" r:id="rId3"/>
    <sheet name="01NN1" sheetId="13" r:id="rId4"/>
    <sheet name="3GTSXN,L,TS" sheetId="14" r:id="rId5"/>
    <sheet name="4NN " sheetId="15" r:id="rId6"/>
    <sheet name="5NN" sheetId="16" r:id="rId7"/>
    <sheet name="6-7NN" sheetId="17" r:id="rId8"/>
    <sheet name="8LN" sheetId="18" r:id="rId9"/>
    <sheet name="IIP" sheetId="19" r:id="rId10"/>
    <sheet name="SP" sheetId="20" r:id="rId11"/>
    <sheet name="CS TT TK" sheetId="21" r:id="rId12"/>
    <sheet name="LAO DONG" sheetId="22" r:id="rId13"/>
    <sheet name="VonDTTXH" sheetId="23" r:id="rId14"/>
    <sheet name="VonDT" sheetId="24" r:id="rId15"/>
    <sheet name="05DTNN" sheetId="25" r:id="rId16"/>
    <sheet name="TM" sheetId="26" r:id="rId17"/>
    <sheet name="CPI" sheetId="27" r:id="rId18"/>
    <sheet name="CSG_NLTS" sheetId="1" r:id="rId19"/>
    <sheet name="CSG_CN" sheetId="2" r:id="rId20"/>
    <sheet name="csg XK " sheetId="4" r:id="rId21"/>
    <sheet name="csg NK " sheetId="5" r:id="rId22"/>
    <sheet name="XNKtygiaTM" sheetId="6" r:id="rId23"/>
    <sheet name="CSG_cuoc van tai" sheetId="7" r:id="rId24"/>
    <sheet name="CSGDichvu" sheetId="8" r:id="rId25"/>
    <sheet name="18XK" sheetId="28" r:id="rId26"/>
    <sheet name="19NK" sheetId="29" r:id="rId27"/>
    <sheet name="VTHK" sheetId="30" r:id="rId28"/>
    <sheet name="VTHH" sheetId="31" r:id="rId29"/>
    <sheet name="Du lich" sheetId="32" r:id="rId30"/>
    <sheet name="DSo-TAnh" sheetId="33" r:id="rId31"/>
    <sheet name="Sheet1 (2)" sheetId="34" r:id="rId32"/>
    <sheet name="Sheet2" sheetId="35" r:id="rId33"/>
    <sheet name="Sheet3 (2)" sheetId="36" r:id="rId34"/>
    <sheet name="Sheet2 (2)" sheetId="40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0" localSheetId="15">'[1]PNT-QUOT-#3'!#REF!</definedName>
    <definedName name="\0" localSheetId="17">'[1]PNT-QUOT-#3'!#REF!</definedName>
    <definedName name="\0" localSheetId="30">'[1]PNT-QUOT-#3'!#REF!</definedName>
    <definedName name="\0" localSheetId="12">'[1]PNT-QUOT-#3'!#REF!</definedName>
    <definedName name="\0" localSheetId="14">'[1]PNT-QUOT-#3'!#REF!</definedName>
    <definedName name="\0" localSheetId="13">'[1]PNT-QUOT-#3'!#REF!</definedName>
    <definedName name="\z" localSheetId="15">'[1]COAT&amp;WRAP-QIOT-#3'!#REF!</definedName>
    <definedName name="\z" localSheetId="17">'[1]COAT&amp;WRAP-QIOT-#3'!#REF!</definedName>
    <definedName name="\z" localSheetId="30">'[1]COAT&amp;WRAP-QIOT-#3'!#REF!</definedName>
    <definedName name="\z" localSheetId="12">'[1]COAT&amp;WRAP-QIOT-#3'!#REF!</definedName>
    <definedName name="\z" localSheetId="14">'[1]COAT&amp;WRAP-QIOT-#3'!#REF!</definedName>
    <definedName name="\z" localSheetId="13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15" hidden="1">#REF!</definedName>
    <definedName name="_Fill" localSheetId="17" hidden="1">#REF!</definedName>
    <definedName name="_Fill" localSheetId="21" hidden="1">#REF!</definedName>
    <definedName name="_Fill" localSheetId="20" hidden="1">#REF!</definedName>
    <definedName name="_Fill" localSheetId="30" hidden="1">#REF!</definedName>
    <definedName name="_Fill" localSheetId="29" hidden="1">#REF!</definedName>
    <definedName name="_Fill" localSheetId="12" hidden="1">#REF!</definedName>
    <definedName name="_Fill" localSheetId="14" hidden="1">#REF!</definedName>
    <definedName name="_Fill" localSheetId="13" hidden="1">#REF!</definedName>
    <definedName name="_h1" hidden="1">{"'TDTGT (theo Dphuong)'!$A$4:$F$75"}</definedName>
    <definedName name="_h2" hidden="1">{"'TDTGT (theo Dphuong)'!$A$4:$F$75"}</definedName>
    <definedName name="A" localSheetId="15">'[1]PNT-QUOT-#3'!#REF!</definedName>
    <definedName name="A" localSheetId="17">'[1]PNT-QUOT-#3'!#REF!</definedName>
    <definedName name="A" localSheetId="30">'[1]PNT-QUOT-#3'!#REF!</definedName>
    <definedName name="A" localSheetId="12">'[1]PNT-QUOT-#3'!#REF!</definedName>
    <definedName name="A" localSheetId="14">'[1]PNT-QUOT-#3'!#REF!</definedName>
    <definedName name="A" localSheetId="13">'[1]PNT-QUOT-#3'!#REF!</definedName>
    <definedName name="AAA" localSheetId="15">'[2]MTL$-INTER'!#REF!</definedName>
    <definedName name="AAA" localSheetId="17">'[2]MTL$-INTER'!#REF!</definedName>
    <definedName name="AAA" localSheetId="30">'[2]MTL$-INTER'!#REF!</definedName>
    <definedName name="AAA" localSheetId="12">'[2]MTL$-INTER'!#REF!</definedName>
    <definedName name="AAA" localSheetId="14">'[2]MTL$-INTER'!#REF!</definedName>
    <definedName name="AAA" localSheetId="13">'[3]MTL$-INTER'!#REF!</definedName>
    <definedName name="abc" hidden="1">{"'TDTGT (theo Dphuong)'!$A$4:$F$75"}</definedName>
    <definedName name="adsf">#REF!</definedName>
    <definedName name="anpha">#REF!</definedName>
    <definedName name="B" localSheetId="15">'[1]PNT-QUOT-#3'!#REF!</definedName>
    <definedName name="B" localSheetId="17">'[1]PNT-QUOT-#3'!#REF!</definedName>
    <definedName name="B" localSheetId="30">'[1]PNT-QUOT-#3'!#REF!</definedName>
    <definedName name="B" localSheetId="12">'[1]PNT-QUOT-#3'!#REF!</definedName>
    <definedName name="B" localSheetId="14">'[1]PNT-QUOT-#3'!#REF!</definedName>
    <definedName name="B" localSheetId="13">'[1]PNT-QUOT-#3'!#REF!</definedName>
    <definedName name="B5new" hidden="1">{"'TDTGT (theo Dphuong)'!$A$4:$F$75"}</definedName>
    <definedName name="beta">#REF!</definedName>
    <definedName name="BT" localSheetId="15">#REF!</definedName>
    <definedName name="BT" localSheetId="17">#REF!</definedName>
    <definedName name="BT" localSheetId="30">#REF!</definedName>
    <definedName name="BT" localSheetId="29">#REF!</definedName>
    <definedName name="BT" localSheetId="12">#REF!</definedName>
    <definedName name="BT" localSheetId="14">#REF!</definedName>
    <definedName name="BT" localSheetId="13">#REF!</definedName>
    <definedName name="bv" localSheetId="15">#REF!</definedName>
    <definedName name="bv" localSheetId="13">#REF!</definedName>
    <definedName name="COAT" localSheetId="15">'[1]PNT-QUOT-#3'!#REF!</definedName>
    <definedName name="COAT" localSheetId="17">'[1]PNT-QUOT-#3'!#REF!</definedName>
    <definedName name="COAT" localSheetId="30">'[1]PNT-QUOT-#3'!#REF!</definedName>
    <definedName name="COAT" localSheetId="12">'[1]PNT-QUOT-#3'!#REF!</definedName>
    <definedName name="COAT" localSheetId="14">'[1]PNT-QUOT-#3'!#REF!</definedName>
    <definedName name="COAT" localSheetId="13">'[1]PNT-QUOT-#3'!#REF!</definedName>
    <definedName name="CS_10" localSheetId="15">#REF!</definedName>
    <definedName name="CS_10" localSheetId="17">#REF!</definedName>
    <definedName name="CS_10" localSheetId="30">#REF!</definedName>
    <definedName name="CS_10" localSheetId="29">#REF!</definedName>
    <definedName name="CS_10" localSheetId="12">#REF!</definedName>
    <definedName name="CS_10" localSheetId="14">#REF!</definedName>
    <definedName name="CS_10" localSheetId="13">#REF!</definedName>
    <definedName name="CS_100" localSheetId="15">#REF!</definedName>
    <definedName name="CS_100" localSheetId="17">#REF!</definedName>
    <definedName name="CS_100" localSheetId="30">#REF!</definedName>
    <definedName name="CS_100" localSheetId="29">#REF!</definedName>
    <definedName name="CS_100" localSheetId="12">#REF!</definedName>
    <definedName name="CS_100" localSheetId="14">#REF!</definedName>
    <definedName name="CS_100" localSheetId="13">#REF!</definedName>
    <definedName name="CS_10S" localSheetId="15">#REF!</definedName>
    <definedName name="CS_10S" localSheetId="17">#REF!</definedName>
    <definedName name="CS_10S" localSheetId="30">#REF!</definedName>
    <definedName name="CS_10S" localSheetId="29">#REF!</definedName>
    <definedName name="CS_10S" localSheetId="12">#REF!</definedName>
    <definedName name="CS_10S" localSheetId="14">#REF!</definedName>
    <definedName name="CS_10S" localSheetId="13">#REF!</definedName>
    <definedName name="CS_120" localSheetId="15">#REF!</definedName>
    <definedName name="CS_120" localSheetId="17">#REF!</definedName>
    <definedName name="CS_120" localSheetId="30">#REF!</definedName>
    <definedName name="CS_120" localSheetId="29">#REF!</definedName>
    <definedName name="CS_120" localSheetId="12">#REF!</definedName>
    <definedName name="CS_120" localSheetId="14">#REF!</definedName>
    <definedName name="CS_120" localSheetId="13">#REF!</definedName>
    <definedName name="CS_140" localSheetId="15">#REF!</definedName>
    <definedName name="CS_140" localSheetId="17">#REF!</definedName>
    <definedName name="CS_140" localSheetId="30">#REF!</definedName>
    <definedName name="CS_140" localSheetId="29">#REF!</definedName>
    <definedName name="CS_140" localSheetId="12">#REF!</definedName>
    <definedName name="CS_140" localSheetId="14">#REF!</definedName>
    <definedName name="CS_140" localSheetId="13">#REF!</definedName>
    <definedName name="CS_160" localSheetId="15">#REF!</definedName>
    <definedName name="CS_160" localSheetId="17">#REF!</definedName>
    <definedName name="CS_160" localSheetId="30">#REF!</definedName>
    <definedName name="CS_160" localSheetId="29">#REF!</definedName>
    <definedName name="CS_160" localSheetId="12">#REF!</definedName>
    <definedName name="CS_160" localSheetId="14">#REF!</definedName>
    <definedName name="CS_160" localSheetId="13">#REF!</definedName>
    <definedName name="CS_20" localSheetId="15">#REF!</definedName>
    <definedName name="CS_20" localSheetId="17">#REF!</definedName>
    <definedName name="CS_20" localSheetId="30">#REF!</definedName>
    <definedName name="CS_20" localSheetId="29">#REF!</definedName>
    <definedName name="CS_20" localSheetId="12">#REF!</definedName>
    <definedName name="CS_20" localSheetId="14">#REF!</definedName>
    <definedName name="CS_20" localSheetId="13">#REF!</definedName>
    <definedName name="CS_30" localSheetId="15">#REF!</definedName>
    <definedName name="CS_30" localSheetId="17">#REF!</definedName>
    <definedName name="CS_30" localSheetId="30">#REF!</definedName>
    <definedName name="CS_30" localSheetId="29">#REF!</definedName>
    <definedName name="CS_30" localSheetId="12">#REF!</definedName>
    <definedName name="CS_30" localSheetId="14">#REF!</definedName>
    <definedName name="CS_30" localSheetId="13">#REF!</definedName>
    <definedName name="CS_40" localSheetId="15">#REF!</definedName>
    <definedName name="CS_40" localSheetId="17">#REF!</definedName>
    <definedName name="CS_40" localSheetId="30">#REF!</definedName>
    <definedName name="CS_40" localSheetId="29">#REF!</definedName>
    <definedName name="CS_40" localSheetId="12">#REF!</definedName>
    <definedName name="CS_40" localSheetId="14">#REF!</definedName>
    <definedName name="CS_40" localSheetId="13">#REF!</definedName>
    <definedName name="CS_40S" localSheetId="15">#REF!</definedName>
    <definedName name="CS_40S" localSheetId="17">#REF!</definedName>
    <definedName name="CS_40S" localSheetId="30">#REF!</definedName>
    <definedName name="CS_40S" localSheetId="29">#REF!</definedName>
    <definedName name="CS_40S" localSheetId="12">#REF!</definedName>
    <definedName name="CS_40S" localSheetId="14">#REF!</definedName>
    <definedName name="CS_40S" localSheetId="13">#REF!</definedName>
    <definedName name="CS_5S" localSheetId="15">#REF!</definedName>
    <definedName name="CS_5S" localSheetId="17">#REF!</definedName>
    <definedName name="CS_5S" localSheetId="30">#REF!</definedName>
    <definedName name="CS_5S" localSheetId="29">#REF!</definedName>
    <definedName name="CS_5S" localSheetId="12">#REF!</definedName>
    <definedName name="CS_5S" localSheetId="14">#REF!</definedName>
    <definedName name="CS_5S" localSheetId="13">#REF!</definedName>
    <definedName name="CS_60" localSheetId="15">#REF!</definedName>
    <definedName name="CS_60" localSheetId="17">#REF!</definedName>
    <definedName name="CS_60" localSheetId="30">#REF!</definedName>
    <definedName name="CS_60" localSheetId="29">#REF!</definedName>
    <definedName name="CS_60" localSheetId="12">#REF!</definedName>
    <definedName name="CS_60" localSheetId="14">#REF!</definedName>
    <definedName name="CS_60" localSheetId="13">#REF!</definedName>
    <definedName name="CS_80" localSheetId="15">#REF!</definedName>
    <definedName name="CS_80" localSheetId="17">#REF!</definedName>
    <definedName name="CS_80" localSheetId="30">#REF!</definedName>
    <definedName name="CS_80" localSheetId="29">#REF!</definedName>
    <definedName name="CS_80" localSheetId="12">#REF!</definedName>
    <definedName name="CS_80" localSheetId="14">#REF!</definedName>
    <definedName name="CS_80" localSheetId="13">#REF!</definedName>
    <definedName name="CS_80S" localSheetId="15">#REF!</definedName>
    <definedName name="CS_80S" localSheetId="17">#REF!</definedName>
    <definedName name="CS_80S" localSheetId="30">#REF!</definedName>
    <definedName name="CS_80S" localSheetId="29">#REF!</definedName>
    <definedName name="CS_80S" localSheetId="12">#REF!</definedName>
    <definedName name="CS_80S" localSheetId="14">#REF!</definedName>
    <definedName name="CS_80S" localSheetId="13">#REF!</definedName>
    <definedName name="CS_STD" localSheetId="15">#REF!</definedName>
    <definedName name="CS_STD" localSheetId="17">#REF!</definedName>
    <definedName name="CS_STD" localSheetId="30">#REF!</definedName>
    <definedName name="CS_STD" localSheetId="29">#REF!</definedName>
    <definedName name="CS_STD" localSheetId="12">#REF!</definedName>
    <definedName name="CS_STD" localSheetId="14">#REF!</definedName>
    <definedName name="CS_STD" localSheetId="13">#REF!</definedName>
    <definedName name="CS_XS" localSheetId="15">#REF!</definedName>
    <definedName name="CS_XS" localSheetId="17">#REF!</definedName>
    <definedName name="CS_XS" localSheetId="30">#REF!</definedName>
    <definedName name="CS_XS" localSheetId="29">#REF!</definedName>
    <definedName name="CS_XS" localSheetId="12">#REF!</definedName>
    <definedName name="CS_XS" localSheetId="14">#REF!</definedName>
    <definedName name="CS_XS" localSheetId="13">#REF!</definedName>
    <definedName name="CS_XXS" localSheetId="15">#REF!</definedName>
    <definedName name="CS_XXS" localSheetId="17">#REF!</definedName>
    <definedName name="CS_XXS" localSheetId="30">#REF!</definedName>
    <definedName name="CS_XXS" localSheetId="29">#REF!</definedName>
    <definedName name="CS_XXS" localSheetId="12">#REF!</definedName>
    <definedName name="CS_XXS" localSheetId="14">#REF!</definedName>
    <definedName name="CS_XXS" localSheetId="13">#REF!</definedName>
    <definedName name="cv" hidden="1">{"'TDTGT (theo Dphuong)'!$A$4:$F$75"}</definedName>
    <definedName name="cx" localSheetId="15">#REF!</definedName>
    <definedName name="cx" localSheetId="17">#REF!</definedName>
    <definedName name="cx" localSheetId="30">#REF!</definedName>
    <definedName name="cx" localSheetId="29">#REF!</definedName>
    <definedName name="cx" localSheetId="12">#REF!</definedName>
    <definedName name="cx" localSheetId="14">#REF!</definedName>
    <definedName name="cx" localSheetId="13">#REF!</definedName>
    <definedName name="d" localSheetId="15" hidden="1">#REF!</definedName>
    <definedName name="d" localSheetId="17" hidden="1">#REF!</definedName>
    <definedName name="d" localSheetId="30" hidden="1">#REF!</definedName>
    <definedName name="d" localSheetId="29" hidden="1">#REF!</definedName>
    <definedName name="d" localSheetId="12" hidden="1">#REF!</definedName>
    <definedName name="d" localSheetId="14" hidden="1">#REF!</definedName>
    <definedName name="d" localSheetId="13" hidden="1">#REF!</definedName>
    <definedName name="dd">#REF!</definedName>
    <definedName name="df" localSheetId="15" hidden="1">#REF!</definedName>
    <definedName name="df" localSheetId="17" hidden="1">#REF!</definedName>
    <definedName name="df" localSheetId="30" hidden="1">#REF!</definedName>
    <definedName name="df" localSheetId="29" hidden="1">#REF!</definedName>
    <definedName name="df" localSheetId="12" hidden="1">#REF!</definedName>
    <definedName name="df" localSheetId="13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 localSheetId="15">'[1]COAT&amp;WRAP-QIOT-#3'!#REF!</definedName>
    <definedName name="FP" localSheetId="17">'[1]COAT&amp;WRAP-QIOT-#3'!#REF!</definedName>
    <definedName name="FP" localSheetId="30">'[1]COAT&amp;WRAP-QIOT-#3'!#REF!</definedName>
    <definedName name="FP" localSheetId="12">'[1]COAT&amp;WRAP-QIOT-#3'!#REF!</definedName>
    <definedName name="FP" localSheetId="14">'[1]COAT&amp;WRAP-QIOT-#3'!#REF!</definedName>
    <definedName name="FP" localSheetId="13">'[1]COAT&amp;WRAP-QIOT-#3'!#REF!</definedName>
    <definedName name="h" hidden="1">{"'TDTGT (theo Dphuong)'!$A$4:$F$75"}</definedName>
    <definedName name="hab" localSheetId="15">#REF!</definedName>
    <definedName name="hab" localSheetId="17">#REF!</definedName>
    <definedName name="hab" localSheetId="30">#REF!</definedName>
    <definedName name="hab" localSheetId="29">#REF!</definedName>
    <definedName name="hab" localSheetId="12">#REF!</definedName>
    <definedName name="hab" localSheetId="14">#REF!</definedName>
    <definedName name="hab" localSheetId="13">#REF!</definedName>
    <definedName name="habac" localSheetId="15">#REF!</definedName>
    <definedName name="habac" localSheetId="17">#REF!</definedName>
    <definedName name="habac" localSheetId="30">#REF!</definedName>
    <definedName name="habac" localSheetId="29">#REF!</definedName>
    <definedName name="habac" localSheetId="12">#REF!</definedName>
    <definedName name="habac" localSheetId="14">#REF!</definedName>
    <definedName name="habac" localSheetId="13">#REF!</definedName>
    <definedName name="Habac1">'[4]7 THAI NGUYEN'!$A$11</definedName>
    <definedName name="hhg" localSheetId="15">#REF!</definedName>
    <definedName name="hhg" localSheetId="17">#REF!</definedName>
    <definedName name="hhg" localSheetId="30">#REF!</definedName>
    <definedName name="hhg" localSheetId="29">#REF!</definedName>
    <definedName name="hhg" localSheetId="12">#REF!</definedName>
    <definedName name="hhg" localSheetId="14">#REF!</definedName>
    <definedName name="hhg" localSheetId="13">#REF!</definedName>
    <definedName name="HTML_CodePage" hidden="1">1252</definedName>
    <definedName name="HTML_Control" localSheetId="3" hidden="1">{"'TDTGT (theo Dphuong)'!$A$4:$F$75"}</definedName>
    <definedName name="HTML_Control" localSheetId="15" hidden="1">{"'TDTGT (theo Dphuong)'!$A$4:$F$75"}</definedName>
    <definedName name="HTML_Control" localSheetId="26" hidden="1">{"'TDTGT (theo Dphuong)'!$A$4:$F$75"}</definedName>
    <definedName name="HTML_Control" localSheetId="2" hidden="1">{"'TDTGT (theo Dphuong)'!$A$4:$F$75"}</definedName>
    <definedName name="HTML_Control" localSheetId="5" hidden="1">{"'TDTGT (theo Dphuong)'!$A$4:$F$75"}</definedName>
    <definedName name="HTML_Control" localSheetId="17" hidden="1">{"'TDTGT (theo Dphuong)'!$A$4:$F$75"}</definedName>
    <definedName name="HTML_Control" localSheetId="30" hidden="1">{"'TDTGT (theo Dphuong)'!$A$4:$F$75"}</definedName>
    <definedName name="HTML_Control" localSheetId="29" hidden="1">{"'TDTGT (theo Dphuong)'!$A$4:$F$75"}</definedName>
    <definedName name="HTML_Control" localSheetId="12" hidden="1">{"'TDTGT (theo Dphuong)'!$A$4:$F$75"}</definedName>
    <definedName name="HTML_Control" localSheetId="10" hidden="1">{"'TDTGT (theo Dphuong)'!$A$4:$F$75"}</definedName>
    <definedName name="HTML_Control" localSheetId="16" hidden="1">{"'TDTGT (theo Dphuong)'!$A$4:$F$75"}</definedName>
    <definedName name="HTML_Control" localSheetId="14" hidden="1">{"'TDTGT (theo Dphuong)'!$A$4:$F$75"}</definedName>
    <definedName name="HTML_Control" localSheetId="13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 localSheetId="15">'[1]COAT&amp;WRAP-QIOT-#3'!#REF!</definedName>
    <definedName name="IO" localSheetId="17">'[1]COAT&amp;WRAP-QIOT-#3'!#REF!</definedName>
    <definedName name="IO" localSheetId="30">'[1]COAT&amp;WRAP-QIOT-#3'!#REF!</definedName>
    <definedName name="IO" localSheetId="12">'[1]COAT&amp;WRAP-QIOT-#3'!#REF!</definedName>
    <definedName name="IO" localSheetId="14">'[1]COAT&amp;WRAP-QIOT-#3'!#REF!</definedName>
    <definedName name="IO" localSheetId="13">'[1]COAT&amp;WRAP-QIOT-#3'!#REF!</definedName>
    <definedName name="kjh" hidden="1">{#N/A,#N/A,FALSE,"Chung"}</definedName>
    <definedName name="kjhjfhdjkfndfndf" localSheetId="15">#REF!</definedName>
    <definedName name="kjhjfhdjkfndfndf" localSheetId="17">#REF!</definedName>
    <definedName name="kjhjfhdjkfndfndf" localSheetId="30">#REF!</definedName>
    <definedName name="kjhjfhdjkfndfndf" localSheetId="29">#REF!</definedName>
    <definedName name="kjhjfhdjkfndfndf" localSheetId="12">#REF!</definedName>
    <definedName name="kjhjfhdjkfndfndf" localSheetId="14">#REF!</definedName>
    <definedName name="kjhjfhdjkfndfndf" localSheetId="13">#REF!</definedName>
    <definedName name="m" hidden="1">{"'TDTGT (theo Dphuong)'!$A$4:$F$75"}</definedName>
    <definedName name="MAT" localSheetId="15">'[1]COAT&amp;WRAP-QIOT-#3'!#REF!</definedName>
    <definedName name="MAT" localSheetId="17">'[1]COAT&amp;WRAP-QIOT-#3'!#REF!</definedName>
    <definedName name="MAT" localSheetId="30">'[1]COAT&amp;WRAP-QIOT-#3'!#REF!</definedName>
    <definedName name="MAT" localSheetId="12">'[1]COAT&amp;WRAP-QIOT-#3'!#REF!</definedName>
    <definedName name="MAT" localSheetId="14">'[1]COAT&amp;WRAP-QIOT-#3'!#REF!</definedName>
    <definedName name="MAT" localSheetId="13">'[1]COAT&amp;WRAP-QIOT-#3'!#REF!</definedName>
    <definedName name="mc" localSheetId="15">#REF!</definedName>
    <definedName name="mc" localSheetId="17">#REF!</definedName>
    <definedName name="mc" localSheetId="30">#REF!</definedName>
    <definedName name="mc" localSheetId="29">#REF!</definedName>
    <definedName name="mc" localSheetId="12">#REF!</definedName>
    <definedName name="mc" localSheetId="14">#REF!</definedName>
    <definedName name="mc" localSheetId="13">#REF!</definedName>
    <definedName name="MF" localSheetId="15">'[1]COAT&amp;WRAP-QIOT-#3'!#REF!</definedName>
    <definedName name="MF" localSheetId="17">'[1]COAT&amp;WRAP-QIOT-#3'!#REF!</definedName>
    <definedName name="MF" localSheetId="30">'[1]COAT&amp;WRAP-QIOT-#3'!#REF!</definedName>
    <definedName name="MF" localSheetId="12">'[1]COAT&amp;WRAP-QIOT-#3'!#REF!</definedName>
    <definedName name="MF" localSheetId="14">'[1]COAT&amp;WRAP-QIOT-#3'!#REF!</definedName>
    <definedName name="MF" localSheetId="13">'[1]COAT&amp;WRAP-QIOT-#3'!#REF!</definedName>
    <definedName name="mnh">'[5]2.74'!#REF!</definedName>
    <definedName name="n">'[5]2.74'!#REF!</definedName>
    <definedName name="nhan" localSheetId="15">#REF!</definedName>
    <definedName name="nhan" localSheetId="17">#REF!</definedName>
    <definedName name="nhan" localSheetId="21">#REF!</definedName>
    <definedName name="nhan" localSheetId="20">#REF!</definedName>
    <definedName name="nhan" localSheetId="30">#REF!</definedName>
    <definedName name="nhan" localSheetId="29">#REF!</definedName>
    <definedName name="nhan" localSheetId="12">#REF!</definedName>
    <definedName name="nhan" localSheetId="14">#REF!</definedName>
    <definedName name="nhan" localSheetId="13">#REF!</definedName>
    <definedName name="Nhan_xet_cua_dai">"Picture 1"</definedName>
    <definedName name="nuoc">#REF!</definedName>
    <definedName name="oanh" localSheetId="15" hidden="1">{#N/A,#N/A,FALSE,"Chung"}</definedName>
    <definedName name="oanh" localSheetId="26" hidden="1">{#N/A,#N/A,FALSE,"Chung"}</definedName>
    <definedName name="oanh" localSheetId="17" hidden="1">{#N/A,#N/A,FALSE,"Chung"}</definedName>
    <definedName name="oanh" localSheetId="30" hidden="1">{#N/A,#N/A,FALSE,"Chung"}</definedName>
    <definedName name="oanh" localSheetId="29" hidden="1">{#N/A,#N/A,FALSE,"Chung"}</definedName>
    <definedName name="oanh" localSheetId="12" hidden="1">{#N/A,#N/A,FALSE,"Chung"}</definedName>
    <definedName name="oanh" localSheetId="10" hidden="1">{#N/A,#N/A,FALSE,"Chung"}</definedName>
    <definedName name="oanh" localSheetId="13" hidden="1">{#N/A,#N/A,FALSE,"Chung"}</definedName>
    <definedName name="P" localSheetId="15">'[1]PNT-QUOT-#3'!#REF!</definedName>
    <definedName name="P" localSheetId="17">'[1]PNT-QUOT-#3'!#REF!</definedName>
    <definedName name="P" localSheetId="30">'[1]PNT-QUOT-#3'!#REF!</definedName>
    <definedName name="P" localSheetId="12">'[1]PNT-QUOT-#3'!#REF!</definedName>
    <definedName name="P" localSheetId="14">'[1]PNT-QUOT-#3'!#REF!</definedName>
    <definedName name="P" localSheetId="13">'[1]PNT-QUOT-#3'!#REF!</definedName>
    <definedName name="PEJM" localSheetId="15">'[1]COAT&amp;WRAP-QIOT-#3'!#REF!</definedName>
    <definedName name="PEJM" localSheetId="17">'[1]COAT&amp;WRAP-QIOT-#3'!#REF!</definedName>
    <definedName name="PEJM" localSheetId="30">'[1]COAT&amp;WRAP-QIOT-#3'!#REF!</definedName>
    <definedName name="PEJM" localSheetId="12">'[1]COAT&amp;WRAP-QIOT-#3'!#REF!</definedName>
    <definedName name="PEJM" localSheetId="14">'[1]COAT&amp;WRAP-QIOT-#3'!#REF!</definedName>
    <definedName name="PEJM" localSheetId="13">'[1]COAT&amp;WRAP-QIOT-#3'!#REF!</definedName>
    <definedName name="PF" localSheetId="15">'[1]PNT-QUOT-#3'!#REF!</definedName>
    <definedName name="PF" localSheetId="17">'[1]PNT-QUOT-#3'!#REF!</definedName>
    <definedName name="PF" localSheetId="30">'[1]PNT-QUOT-#3'!#REF!</definedName>
    <definedName name="PF" localSheetId="12">'[1]PNT-QUOT-#3'!#REF!</definedName>
    <definedName name="PF" localSheetId="14">'[1]PNT-QUOT-#3'!#REF!</definedName>
    <definedName name="PF" localSheetId="13">'[1]PNT-QUOT-#3'!#REF!</definedName>
    <definedName name="PM">[6]IBASE!$AH$16:$AV$110</definedName>
    <definedName name="Print_Area_MI" localSheetId="15">[7]ESTI.!$A$1:$U$52</definedName>
    <definedName name="Print_Area_MI" localSheetId="17">[7]ESTI.!$A$1:$U$52</definedName>
    <definedName name="Print_Area_MI" localSheetId="14">[7]ESTI.!$A$1:$U$52</definedName>
    <definedName name="Print_Area_MI" localSheetId="13">[8]ESTI.!$A$1:$U$52</definedName>
    <definedName name="_xlnm.Print_Titles" localSheetId="19">CSG_CN!#REF!,CSG_CN!$3:$7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 localSheetId="15">'[1]COAT&amp;WRAP-QIOT-#3'!#REF!</definedName>
    <definedName name="RT" localSheetId="17">'[1]COAT&amp;WRAP-QIOT-#3'!#REF!</definedName>
    <definedName name="RT" localSheetId="30">'[1]COAT&amp;WRAP-QIOT-#3'!#REF!</definedName>
    <definedName name="RT" localSheetId="12">'[1]COAT&amp;WRAP-QIOT-#3'!#REF!</definedName>
    <definedName name="RT" localSheetId="14">'[1]COAT&amp;WRAP-QIOT-#3'!#REF!</definedName>
    <definedName name="RT" localSheetId="13">'[1]COAT&amp;WRAP-QIOT-#3'!#REF!</definedName>
    <definedName name="SB">[6]IBASE!$AH$7:$AL$14</definedName>
    <definedName name="SORT" localSheetId="15">#REF!</definedName>
    <definedName name="SORT" localSheetId="17">#REF!</definedName>
    <definedName name="SORT" localSheetId="30">#REF!</definedName>
    <definedName name="SORT" localSheetId="29">#REF!</definedName>
    <definedName name="SORT" localSheetId="12">#REF!</definedName>
    <definedName name="SORT" localSheetId="14">#REF!</definedName>
    <definedName name="SORT" localSheetId="13">#REF!</definedName>
    <definedName name="SORT_AREA" localSheetId="15">'[7]DI-ESTI'!$A$8:$R$489</definedName>
    <definedName name="SORT_AREA" localSheetId="17">'[7]DI-ESTI'!$A$8:$R$489</definedName>
    <definedName name="SORT_AREA" localSheetId="14">'[7]DI-ESTI'!$A$8:$R$489</definedName>
    <definedName name="SORT_AREA" localSheetId="13">'[8]DI-ESTI'!$A$8:$R$489</definedName>
    <definedName name="SP" localSheetId="15">'[1]PNT-QUOT-#3'!#REF!</definedName>
    <definedName name="SP" localSheetId="17">'[1]PNT-QUOT-#3'!#REF!</definedName>
    <definedName name="SP" localSheetId="30">'[1]PNT-QUOT-#3'!#REF!</definedName>
    <definedName name="SP" localSheetId="12">'[1]PNT-QUOT-#3'!#REF!</definedName>
    <definedName name="SP" localSheetId="14">'[1]PNT-QUOT-#3'!#REF!</definedName>
    <definedName name="SP" localSheetId="13">'[1]PNT-QUOT-#3'!#REF!</definedName>
    <definedName name="sss" localSheetId="15">#REF!</definedName>
    <definedName name="sss" localSheetId="17">#REF!</definedName>
    <definedName name="sss" localSheetId="30">#REF!</definedName>
    <definedName name="sss" localSheetId="29">#REF!</definedName>
    <definedName name="sss" localSheetId="12">#REF!</definedName>
    <definedName name="sss" localSheetId="14">#REF!</definedName>
    <definedName name="sss" localSheetId="13">#REF!</definedName>
    <definedName name="TBA" localSheetId="15">#REF!</definedName>
    <definedName name="TBA" localSheetId="17">#REF!</definedName>
    <definedName name="TBA" localSheetId="30">#REF!</definedName>
    <definedName name="TBA" localSheetId="29">#REF!</definedName>
    <definedName name="TBA" localSheetId="12">#REF!</definedName>
    <definedName name="TBA" localSheetId="14">#REF!</definedName>
    <definedName name="TBA" localSheetId="13">#REF!</definedName>
    <definedName name="td">#REF!</definedName>
    <definedName name="th_bl" localSheetId="15">#REF!</definedName>
    <definedName name="th_bl" localSheetId="17">#REF!</definedName>
    <definedName name="th_bl" localSheetId="30">#REF!</definedName>
    <definedName name="th_bl" localSheetId="29">#REF!</definedName>
    <definedName name="th_bl" localSheetId="12">#REF!</definedName>
    <definedName name="th_bl" localSheetId="14">#REF!</definedName>
    <definedName name="th_bl" localSheetId="13">#REF!</definedName>
    <definedName name="thanh" hidden="1">{"'TDTGT (theo Dphuong)'!$A$4:$F$75"}</definedName>
    <definedName name="THK" localSheetId="15">'[1]COAT&amp;WRAP-QIOT-#3'!#REF!</definedName>
    <definedName name="THK" localSheetId="17">'[1]COAT&amp;WRAP-QIOT-#3'!#REF!</definedName>
    <definedName name="THK" localSheetId="30">'[1]COAT&amp;WRAP-QIOT-#3'!#REF!</definedName>
    <definedName name="THK" localSheetId="12">'[1]COAT&amp;WRAP-QIOT-#3'!#REF!</definedName>
    <definedName name="THK" localSheetId="14">'[1]COAT&amp;WRAP-QIOT-#3'!#REF!</definedName>
    <definedName name="THK" localSheetId="13">'[1]COAT&amp;WRAP-QIOT-#3'!#REF!</definedName>
    <definedName name="Tnghiep" hidden="1">{"'TDTGT (theo Dphuong)'!$A$4:$F$75"}</definedName>
    <definedName name="ttt">#REF!</definedName>
    <definedName name="vfff" localSheetId="15">#REF!</definedName>
    <definedName name="vfff" localSheetId="17">#REF!</definedName>
    <definedName name="vfff" localSheetId="30">#REF!</definedName>
    <definedName name="vfff" localSheetId="29">#REF!</definedName>
    <definedName name="vfff" localSheetId="12">#REF!</definedName>
    <definedName name="vfff" localSheetId="14">#REF!</definedName>
    <definedName name="vfff" localSheetId="13">#REF!</definedName>
    <definedName name="vv" hidden="1">{"'TDTGT (theo Dphuong)'!$A$4:$F$75"}</definedName>
    <definedName name="wrn.thu." localSheetId="3" hidden="1">{#N/A,#N/A,FALSE,"Chung"}</definedName>
    <definedName name="wrn.thu." localSheetId="15" hidden="1">{#N/A,#N/A,FALSE,"Chung"}</definedName>
    <definedName name="wrn.thu." localSheetId="26" hidden="1">{#N/A,#N/A,FALSE,"Chung"}</definedName>
    <definedName name="wrn.thu." localSheetId="2" hidden="1">{#N/A,#N/A,FALSE,"Chung"}</definedName>
    <definedName name="wrn.thu." localSheetId="5" hidden="1">{#N/A,#N/A,FALSE,"Chung"}</definedName>
    <definedName name="wrn.thu." localSheetId="17" hidden="1">{#N/A,#N/A,FALSE,"Chung"}</definedName>
    <definedName name="wrn.thu." localSheetId="30" hidden="1">{#N/A,#N/A,FALSE,"Chung"}</definedName>
    <definedName name="wrn.thu." localSheetId="29" hidden="1">{#N/A,#N/A,FALSE,"Chung"}</definedName>
    <definedName name="wrn.thu." localSheetId="12" hidden="1">{#N/A,#N/A,FALSE,"Chung"}</definedName>
    <definedName name="wrn.thu." localSheetId="10" hidden="1">{#N/A,#N/A,FALSE,"Chung"}</definedName>
    <definedName name="wrn.thu." localSheetId="16" hidden="1">{#N/A,#N/A,FALSE,"Chung"}</definedName>
    <definedName name="wrn.thu." localSheetId="14" hidden="1">{#N/A,#N/A,FALSE,"Chung"}</definedName>
    <definedName name="wrn.thu." localSheetId="13" hidden="1">{#N/A,#N/A,FALSE,"Chung"}</definedName>
    <definedName name="xd">'[11]7 THAI NGUYEN'!$A$11</definedName>
    <definedName name="ZYX" localSheetId="15">#REF!</definedName>
    <definedName name="ZYX" localSheetId="17">#REF!</definedName>
    <definedName name="ZYX" localSheetId="30">#REF!</definedName>
    <definedName name="ZYX" localSheetId="29">#REF!</definedName>
    <definedName name="ZYX" localSheetId="12">#REF!</definedName>
    <definedName name="ZYX" localSheetId="14">#REF!</definedName>
    <definedName name="ZYX" localSheetId="13">#REF!</definedName>
    <definedName name="ZZZ" localSheetId="15">#REF!</definedName>
    <definedName name="ZZZ" localSheetId="17">#REF!</definedName>
    <definedName name="ZZZ" localSheetId="30">#REF!</definedName>
    <definedName name="ZZZ" localSheetId="29">#REF!</definedName>
    <definedName name="ZZZ" localSheetId="12">#REF!</definedName>
    <definedName name="ZZZ" localSheetId="14">#REF!</definedName>
    <definedName name="ZZZ" localSheetId="13">#REF!</definedName>
  </definedNames>
  <calcPr calcId="125725" calcMode="manual"/>
</workbook>
</file>

<file path=xl/calcChain.xml><?xml version="1.0" encoding="utf-8"?>
<calcChain xmlns="http://schemas.openxmlformats.org/spreadsheetml/2006/main">
  <c r="E28" i="33"/>
  <c r="D28"/>
  <c r="C28"/>
  <c r="B28"/>
  <c r="J11" i="29"/>
  <c r="G11"/>
  <c r="D11"/>
  <c r="J11" i="28"/>
  <c r="G11"/>
  <c r="D11"/>
  <c r="K10"/>
  <c r="J10"/>
  <c r="G10"/>
  <c r="G12" s="1"/>
  <c r="D10"/>
  <c r="D12" s="1"/>
  <c r="J12" l="1"/>
  <c r="R9" i="29" l="1"/>
  <c r="R10"/>
  <c r="R11"/>
  <c r="R12"/>
  <c r="R13"/>
  <c r="R14"/>
  <c r="R15"/>
  <c r="R16"/>
  <c r="R17"/>
  <c r="R18"/>
  <c r="R19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5" i="28"/>
  <c r="P8"/>
  <c r="R8"/>
  <c r="U8"/>
  <c r="V8" s="1"/>
  <c r="R9"/>
  <c r="U9"/>
  <c r="V9" s="1"/>
  <c r="R10"/>
  <c r="U10"/>
  <c r="V10" s="1"/>
  <c r="W10" s="1"/>
  <c r="R11"/>
  <c r="R12"/>
  <c r="R15"/>
  <c r="T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C9" i="20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E32" i="17"/>
  <c r="E33"/>
  <c r="E34"/>
  <c r="E35"/>
  <c r="F9" i="14"/>
  <c r="F10"/>
  <c r="F11"/>
  <c r="F12"/>
  <c r="F13"/>
  <c r="F14"/>
  <c r="F15"/>
  <c r="F16"/>
  <c r="F17"/>
  <c r="E9" i="13"/>
  <c r="E10"/>
  <c r="E12"/>
  <c r="E13"/>
  <c r="E14"/>
  <c r="E15"/>
  <c r="W9" i="28" l="1"/>
  <c r="W8" s="1"/>
  <c r="V11"/>
</calcChain>
</file>

<file path=xl/sharedStrings.xml><?xml version="1.0" encoding="utf-8"?>
<sst xmlns="http://schemas.openxmlformats.org/spreadsheetml/2006/main" count="1149" uniqueCount="671">
  <si>
    <r>
      <t>Đơn vị tính:</t>
    </r>
    <r>
      <rPr>
        <i/>
        <sz val="10"/>
        <rFont val="Arial"/>
        <family val="2"/>
      </rPr>
      <t xml:space="preserve"> %</t>
    </r>
  </si>
  <si>
    <t>CHỈ SỐ CHUNG</t>
  </si>
  <si>
    <t>Nông nghiệp</t>
  </si>
  <si>
    <t>Cây hàng năm</t>
  </si>
  <si>
    <t>Cây lâu năm</t>
  </si>
  <si>
    <t>Chăn nuôi</t>
  </si>
  <si>
    <t xml:space="preserve">Dich vụ nông nghiệp </t>
  </si>
  <si>
    <t>Lâm nghiệp</t>
  </si>
  <si>
    <t>Trồng rừng và chăm sóc rừng</t>
  </si>
  <si>
    <t>Lâm sản khai thác</t>
  </si>
  <si>
    <t>Lâm sản thu nhặt</t>
  </si>
  <si>
    <t xml:space="preserve">Dịch vụ lâm nghiệp </t>
  </si>
  <si>
    <t xml:space="preserve">Thủy sản </t>
  </si>
  <si>
    <t>Thủy sản khai thác</t>
  </si>
  <si>
    <t>Thủy sản nuôi trồng</t>
  </si>
  <si>
    <t>22. Chỉ số giá bán sản phẩm của người sản xuất</t>
  </si>
  <si>
    <t>Sản phẩm khai khoáng</t>
  </si>
  <si>
    <t>Than cứng và than non</t>
  </si>
  <si>
    <t>Dầu thô và khí tự nhiên</t>
  </si>
  <si>
    <t>Sản phẩm công nghiệp chế biến, chế tạo</t>
  </si>
  <si>
    <t>Đồ uống</t>
  </si>
  <si>
    <t>Trang phục</t>
  </si>
  <si>
    <t>Kim loại</t>
  </si>
  <si>
    <t>Điện và phân phối điện</t>
  </si>
  <si>
    <t xml:space="preserve">CHỈ SỐ CHUNG </t>
  </si>
  <si>
    <t>Hạt điều</t>
  </si>
  <si>
    <t>Cà phê</t>
  </si>
  <si>
    <t>Hạt tiêu</t>
  </si>
  <si>
    <t>Gạo</t>
  </si>
  <si>
    <t>Dầu thô</t>
  </si>
  <si>
    <t>Xăng dầu các loại</t>
  </si>
  <si>
    <t>Hóa chất</t>
  </si>
  <si>
    <t>Cao su</t>
  </si>
  <si>
    <t>Hàng rau quả</t>
  </si>
  <si>
    <t>Khí đốt hóa lỏng</t>
  </si>
  <si>
    <t>Dược phẩm</t>
  </si>
  <si>
    <t>Chất dẻo nguyên liệu</t>
  </si>
  <si>
    <t>Xơ, sợi dệt</t>
  </si>
  <si>
    <t>Vải may mặc các loại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</si>
  <si>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</si>
  <si>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Vận tải hành khách </t>
  </si>
  <si>
    <t xml:space="preserve">Vận tải hàng hóa </t>
  </si>
  <si>
    <t>Dịch vụ kho bãi và hỗ trợ cho vận tải</t>
  </si>
  <si>
    <t>Dịch vụ vận tải đường sắt, đường bộ</t>
  </si>
  <si>
    <t>Vận tải đường sắt</t>
  </si>
  <si>
    <t>Vận tải đường bộ và xe buýt</t>
  </si>
  <si>
    <t>Dịch vụ vận tải đường thủy</t>
  </si>
  <si>
    <t xml:space="preserve">Dịch vụ vận tải đường hàng không </t>
  </si>
  <si>
    <t xml:space="preserve">      hàng nông, lâm, thủy sản quý IV và năm 2015</t>
  </si>
  <si>
    <t>Quý IV năm 2015 so với</t>
  </si>
  <si>
    <t>Quý III 
năm 2015</t>
  </si>
  <si>
    <t>Quý IV 
năm 2014</t>
  </si>
  <si>
    <t>Năm 2015
so với
năm 2014</t>
  </si>
  <si>
    <t xml:space="preserve">      hàng công nghiệp quý IV và năm 2015</t>
  </si>
  <si>
    <t xml:space="preserve"> CHỈ SỐ CHUNG</t>
  </si>
  <si>
    <t>Trong đó:</t>
  </si>
  <si>
    <t>Sản phẩm khai khoáng khác</t>
  </si>
  <si>
    <t>Thực phẩm chế biến</t>
  </si>
  <si>
    <t>Sản phẩm dệt</t>
  </si>
  <si>
    <t>Gỗ và các sản phẩm từ gỗ, tre…</t>
  </si>
  <si>
    <t>Giấy và các sản phẩm từ giấy</t>
  </si>
  <si>
    <t>Sản phẩm từ cao su và plastic</t>
  </si>
  <si>
    <t>Sản phẩm điện tử, máy vi tính, quang học</t>
  </si>
  <si>
    <t>Điện</t>
  </si>
  <si>
    <t>Truyền tải và phân phối điện</t>
  </si>
  <si>
    <t>Nước sạch, nước thải, xử lý nước thải, rác thải</t>
  </si>
  <si>
    <t>Nước</t>
  </si>
  <si>
    <t>Dịch vụ nước thải, xử lý nước thải, rác thải</t>
  </si>
  <si>
    <t>Nhóm nông sản, thực phẩm</t>
  </si>
  <si>
    <t>Hàng thủy sản</t>
  </si>
  <si>
    <t>Nhóm nhiên liệu và khoáng sản</t>
  </si>
  <si>
    <t>Than đá</t>
  </si>
  <si>
    <t>Nhóm hàng hóa khác</t>
  </si>
  <si>
    <t xml:space="preserve">Trong đó: </t>
  </si>
  <si>
    <t>Sản phẩm chất dẻo</t>
  </si>
  <si>
    <t>Gỗ &amp; sản phẩm gỗ</t>
  </si>
  <si>
    <t>Giấy &amp; sản phẩm từ giấy</t>
  </si>
  <si>
    <t>Hàng dệt, may</t>
  </si>
  <si>
    <t>Giày dép các loại</t>
  </si>
  <si>
    <t>Sắt, thép</t>
  </si>
  <si>
    <t>Máy vi tính, sản phẩm điện tử,điện thoại và linh kiện</t>
  </si>
  <si>
    <t>Máy móc, thiết bị, dụng cụ &amp; phụ tùng khác</t>
  </si>
  <si>
    <t>Dây điện &amp; dây cáp điện</t>
  </si>
  <si>
    <t>Sữa &amp; sản phẩm từ sữa</t>
  </si>
  <si>
    <t>Thức ăn gia súc &amp; nguyên liệu</t>
  </si>
  <si>
    <t>Nhóm nhiên liệu</t>
  </si>
  <si>
    <t>Phân bón các loại</t>
  </si>
  <si>
    <t>Thuốc trừ sâu &amp; nguyên liệu</t>
  </si>
  <si>
    <t>Nguyên phụ liệu dệt, may, da, giày</t>
  </si>
  <si>
    <t>Máy vi tính, sản phẩm điện tử, điện thoại &amp; linh kiện</t>
  </si>
  <si>
    <t>Máy móc, thiết bị, dụng cụ &amp; phụ tùng</t>
  </si>
  <si>
    <t>Vận tải kho bãi (bao gồm bưu chính và chuyển phát)</t>
  </si>
  <si>
    <t>Dịch vụ lưu trú và ăn uống</t>
  </si>
  <si>
    <t>Thông tin và truyền thông</t>
  </si>
  <si>
    <t>Hoạt động chuyên môn, khoa học, công nghệ</t>
  </si>
  <si>
    <t>Hoạt động hành chính và hỗ trợ</t>
  </si>
  <si>
    <t>Giáo dục và đào tạo</t>
  </si>
  <si>
    <t>Y tế và trợ giúp xã hội</t>
  </si>
  <si>
    <t>Nghệ thuật vui chơi và giải trí</t>
  </si>
  <si>
    <t>Hoạt động dịch vụ khác</t>
  </si>
  <si>
    <t>Hoạt động làm thuê các công việc trong các hộ gia đình</t>
  </si>
  <si>
    <t>Dịch vụ</t>
  </si>
  <si>
    <t>Công nghiệp và xây dựng</t>
  </si>
  <si>
    <t>Thủy sản</t>
  </si>
  <si>
    <t>Nông, lâm nghiệp và thủy sản</t>
  </si>
  <si>
    <t>TỔNG SỐ</t>
  </si>
  <si>
    <t>Năm 2015</t>
  </si>
  <si>
    <t>Năm 2014</t>
  </si>
  <si>
    <t>Ước tính
năm 2015</t>
  </si>
  <si>
    <t>Tổng số</t>
  </si>
  <si>
    <t>Rau đậu</t>
  </si>
  <si>
    <t>Lạc</t>
  </si>
  <si>
    <t>Đậu tương</t>
  </si>
  <si>
    <t>Khoai lang</t>
  </si>
  <si>
    <t>Ngô</t>
  </si>
  <si>
    <t>2. Gieo trồng một số cây vụ đông ở miền Bắc</t>
  </si>
  <si>
    <r>
      <t xml:space="preserve">       Trong đó:</t>
    </r>
    <r>
      <rPr>
        <sz val="10"/>
        <rFont val="Arial"/>
        <family val="2"/>
      </rPr>
      <t xml:space="preserve"> Đồng bằng sông Cửu Long</t>
    </r>
  </si>
  <si>
    <t>1. Gieo cấy lúa đông xuân ở miền Nam</t>
  </si>
  <si>
    <t>năm trước (%)</t>
  </si>
  <si>
    <t>năm trước</t>
  </si>
  <si>
    <t>so với cùng kỳ</t>
  </si>
  <si>
    <t>kỳ này</t>
  </si>
  <si>
    <t>cùng kỳ</t>
  </si>
  <si>
    <t>Thực hiện kỳ này</t>
  </si>
  <si>
    <t>Thực hiện</t>
  </si>
  <si>
    <r>
      <t>Đơn vị tính:</t>
    </r>
    <r>
      <rPr>
        <i/>
        <sz val="10"/>
        <rFont val="Arial"/>
        <family val="2"/>
      </rPr>
      <t xml:space="preserve"> Nghìn ha</t>
    </r>
  </si>
  <si>
    <t>Khai thác</t>
  </si>
  <si>
    <t>Nuôi trồng</t>
  </si>
  <si>
    <t>Trồng trọt</t>
  </si>
  <si>
    <t xml:space="preserve">Nông nghiệp </t>
  </si>
  <si>
    <t xml:space="preserve">TỔNG SỐ </t>
  </si>
  <si>
    <t>Ước tính năm 2015</t>
  </si>
  <si>
    <t>Năm 2015 so với
năm 2014 (%)</t>
  </si>
  <si>
    <r>
      <t>Đơn vị tính:</t>
    </r>
    <r>
      <rPr>
        <i/>
        <sz val="10"/>
        <rFont val="Arial"/>
        <family val="2"/>
      </rPr>
      <t xml:space="preserve"> Tỷ đồng</t>
    </r>
  </si>
  <si>
    <t xml:space="preserve">    theo giá so sánh 2010</t>
  </si>
  <si>
    <t xml:space="preserve">    Sản lượng (Nghìn tấn)</t>
  </si>
  <si>
    <t xml:space="preserve">    Năng suất (Tạ/ha)</t>
  </si>
  <si>
    <t xml:space="preserve">    Diện tích (Nghìn ha)</t>
  </si>
  <si>
    <t>Sắn</t>
  </si>
  <si>
    <t>2. Cây chất bột có củ</t>
  </si>
  <si>
    <t xml:space="preserve">    Ngô</t>
  </si>
  <si>
    <t xml:space="preserve">    Lúa</t>
  </si>
  <si>
    <t>thực có hạt (Nghìn tấn)</t>
  </si>
  <si>
    <t>Tổng sản lượng lương</t>
  </si>
  <si>
    <t>Lúa mùa</t>
  </si>
  <si>
    <t>Lúa hè thu + Lúa thu đông</t>
  </si>
  <si>
    <t>Lúa đông xuân</t>
  </si>
  <si>
    <t>Lúa cả năm</t>
  </si>
  <si>
    <t>1. Cây lương thực có hạt</t>
  </si>
  <si>
    <t>Miền Nam</t>
  </si>
  <si>
    <t>Miền Bắc</t>
  </si>
  <si>
    <t>số</t>
  </si>
  <si>
    <t>Chia ra:</t>
  </si>
  <si>
    <t>Tổng</t>
  </si>
  <si>
    <t>Năm 2015 so với năm 2014 (%)</t>
  </si>
  <si>
    <t xml:space="preserve">    một số cây trồng chủ yếu </t>
  </si>
  <si>
    <t>Thuốc lá, thuốc lào</t>
  </si>
  <si>
    <t>Vừng</t>
  </si>
  <si>
    <t>Mía</t>
  </si>
  <si>
    <t>Ước tính 
năm 2015</t>
  </si>
  <si>
    <t xml:space="preserve">    một số cây công nghiệp hàng năm </t>
  </si>
  <si>
    <t>7. Diện tích, năng suất và sản lượng</t>
  </si>
  <si>
    <t>Gia cầm</t>
  </si>
  <si>
    <t>Lợn</t>
  </si>
  <si>
    <t>Bò</t>
  </si>
  <si>
    <t>Trâu</t>
  </si>
  <si>
    <t>Năm 2015 so
với năm 2014 (%)</t>
  </si>
  <si>
    <r>
      <t>Đơn vị tính:</t>
    </r>
    <r>
      <rPr>
        <i/>
        <sz val="9.5"/>
        <rFont val="Arial"/>
        <family val="2"/>
      </rPr>
      <t xml:space="preserve"> Nghìn con</t>
    </r>
  </si>
  <si>
    <t>Điều</t>
  </si>
  <si>
    <t>Hồ tiêu</t>
  </si>
  <si>
    <t>Dừa</t>
  </si>
  <si>
    <t>Cao su (Mủ khô)</t>
  </si>
  <si>
    <t>Cà phê (Nhân)</t>
  </si>
  <si>
    <t>Chè (Búp tươi)</t>
  </si>
  <si>
    <r>
      <t xml:space="preserve">Sản lượng </t>
    </r>
    <r>
      <rPr>
        <b/>
        <i/>
        <sz val="10"/>
        <rFont val="Arial"/>
        <family val="2"/>
      </rPr>
      <t>(Nghìn tấn)</t>
    </r>
  </si>
  <si>
    <t>Chè</t>
  </si>
  <si>
    <r>
      <t xml:space="preserve">Diện tích gieo trồng </t>
    </r>
    <r>
      <rPr>
        <b/>
        <i/>
        <sz val="10"/>
        <rFont val="Arial"/>
        <family val="2"/>
      </rPr>
      <t>(Nghìn ha)</t>
    </r>
  </si>
  <si>
    <t>Thuỷ sản khác</t>
  </si>
  <si>
    <t>Tôm</t>
  </si>
  <si>
    <t>Cá</t>
  </si>
  <si>
    <r>
      <t xml:space="preserve">Đơn vị tính: </t>
    </r>
    <r>
      <rPr>
        <i/>
        <sz val="10"/>
        <rFont val="Arial"/>
        <family val="2"/>
      </rPr>
      <t>Nghìn tấn</t>
    </r>
  </si>
  <si>
    <t>Sản lượng củi khai thác (Triệu ste)</t>
  </si>
  <si>
    <r>
      <t>Sản lượng gỗ khai thác (Nghìn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</si>
  <si>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Số cây trồng phân tán (Triệu cây)</t>
  </si>
  <si>
    <t>Diện tích rừng trồng tập trung (Nghìn ha)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</si>
  <si>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</si>
  <si>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</si>
  <si>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</si>
  <si>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</si>
  <si>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</si>
  <si>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</si>
  <si>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</si>
  <si>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</si>
  <si>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</si>
  <si>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</si>
  <si>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</si>
  <si>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</si>
  <si>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</si>
  <si>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</si>
  <si>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</si>
  <si>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</si>
  <si>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</si>
  <si>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</si>
  <si>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</si>
  <si>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</si>
  <si>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</si>
  <si>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</si>
  <si>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</si>
  <si>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</si>
  <si>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</si>
  <si>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</si>
  <si>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</si>
  <si>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</si>
  <si>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2014</t>
  </si>
  <si>
    <t>năm 2015</t>
  </si>
  <si>
    <t xml:space="preserve">cùng kỳ </t>
  </si>
  <si>
    <t>tháng 11</t>
  </si>
  <si>
    <t>2015 so với</t>
  </si>
  <si>
    <t>Cả năm</t>
  </si>
  <si>
    <t>Tháng 12 năm</t>
  </si>
  <si>
    <t>11 tháng năm</t>
  </si>
  <si>
    <t>Đơn vị tính:%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</si>
  <si>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</si>
  <si>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</si>
  <si>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</si>
  <si>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</si>
  <si>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</si>
  <si>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</si>
  <si>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</si>
  <si>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</si>
  <si>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</si>
  <si>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</si>
  <si>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</si>
  <si>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</si>
  <si>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</si>
  <si>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</si>
  <si>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</si>
  <si>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</si>
  <si>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</si>
  <si>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</si>
  <si>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</si>
  <si>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</si>
  <si>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</si>
  <si>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</si>
  <si>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</si>
  <si>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</si>
  <si>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</si>
  <si>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</si>
  <si>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</si>
  <si>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</si>
  <si>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</si>
  <si>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</si>
  <si>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</si>
  <si>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</si>
  <si>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</si>
  <si>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</si>
  <si>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</si>
  <si>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</si>
  <si>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</si>
  <si>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</si>
  <si>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</si>
  <si>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</si>
  <si>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</si>
  <si>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Than đá (than sạch)</t>
  </si>
  <si>
    <t>2014 (%)</t>
  </si>
  <si>
    <t>với năm</t>
  </si>
  <si>
    <t>năm</t>
  </si>
  <si>
    <t>2015 so</t>
  </si>
  <si>
    <t>12 tháng</t>
  </si>
  <si>
    <t>tháng 12</t>
  </si>
  <si>
    <t>11 tháng</t>
  </si>
  <si>
    <t>tính</t>
  </si>
  <si>
    <t>Cộng dồn</t>
  </si>
  <si>
    <t>Ước tính</t>
  </si>
  <si>
    <t>Đơn vị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</si>
  <si>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</si>
  <si>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</si>
  <si>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</si>
  <si>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</si>
  <si>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</si>
  <si>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</si>
  <si>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trước </t>
  </si>
  <si>
    <t xml:space="preserve"> thời điểm</t>
  </si>
  <si>
    <t xml:space="preserve"> cùng kỳ</t>
  </si>
  <si>
    <t>tháng</t>
  </si>
  <si>
    <t>so với cùng</t>
  </si>
  <si>
    <t>so với</t>
  </si>
  <si>
    <t>01/12/2015</t>
  </si>
  <si>
    <t xml:space="preserve">thời điểm </t>
  </si>
  <si>
    <t xml:space="preserve">11 tháng </t>
  </si>
  <si>
    <t xml:space="preserve"> tháng 11</t>
  </si>
  <si>
    <t>tồn kho</t>
  </si>
  <si>
    <t>tiêu thụ</t>
  </si>
  <si>
    <t>Chỉ số</t>
  </si>
  <si>
    <t xml:space="preserve">Chỉ số </t>
  </si>
  <si>
    <t>cùng thời điểm</t>
  </si>
  <si>
    <t>01/12/2015 so với</t>
  </si>
  <si>
    <t>lao động thời điểm</t>
  </si>
  <si>
    <t>Chỉ số sử dụng</t>
  </si>
  <si>
    <t>Vốn huy động khác</t>
  </si>
  <si>
    <t>Vốn đầu tư trực tiếp nước ngoài</t>
  </si>
  <si>
    <t>Vốn đầu tư của dân cư và tư nhân</t>
  </si>
  <si>
    <t>Vốn đầu tư của doanh nghiệp Nhà nước
(Vốn tự có)</t>
  </si>
  <si>
    <t>Vốn vay từ các nguồn khác 
(của khu vực Nhà nước)</t>
  </si>
  <si>
    <t>Vốn tín dụng đầu tư theo kế hoạch NN</t>
  </si>
  <si>
    <t>Vốn trái phiếu Chính phủ</t>
  </si>
  <si>
    <t>Vốn đầu tư thuộc ngân sách Nhà nước</t>
  </si>
  <si>
    <t>năm 2014 (%)</t>
  </si>
  <si>
    <t>cả năm</t>
  </si>
  <si>
    <t>quý IV</t>
  </si>
  <si>
    <t>9 tháng</t>
  </si>
  <si>
    <r>
      <t>Đơn vị tính:</t>
    </r>
    <r>
      <rPr>
        <i/>
        <sz val="9"/>
        <rFont val="Arial"/>
        <family val="2"/>
      </rPr>
      <t xml:space="preserve"> Nghìn tỷ đồng</t>
    </r>
  </si>
  <si>
    <t>Tây Ninh</t>
  </si>
  <si>
    <t>Hải Dương</t>
  </si>
  <si>
    <t>Bắc Ninh</t>
  </si>
  <si>
    <t>Phú Thọ</t>
  </si>
  <si>
    <t>Bình Định</t>
  </si>
  <si>
    <t>Cần Thơ</t>
  </si>
  <si>
    <t>Khánh Hòa</t>
  </si>
  <si>
    <t>Thái Bình</t>
  </si>
  <si>
    <t>Hà Tĩnh</t>
  </si>
  <si>
    <t>Quảng Nam</t>
  </si>
  <si>
    <t>Thanh Hóa</t>
  </si>
  <si>
    <t>Đà Nẵng</t>
  </si>
  <si>
    <t>Kiên Giang</t>
  </si>
  <si>
    <t>Đồng Nai</t>
  </si>
  <si>
    <t>Bà Rịa - Vũng Tàu</t>
  </si>
  <si>
    <t>Hải Phòng</t>
  </si>
  <si>
    <t>Nghệ An</t>
  </si>
  <si>
    <t>Vĩnh Phúc</t>
  </si>
  <si>
    <t>Bình Dương</t>
  </si>
  <si>
    <t>Quảng Ninh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</si>
  <si>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</si>
  <si>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</si>
  <si>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</si>
  <si>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</si>
  <si>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</si>
  <si>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</si>
  <si>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</si>
  <si>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</si>
  <si>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</si>
  <si>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</si>
  <si>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hóa, Thể thao và Du lịch</t>
  </si>
  <si>
    <t>Bộ Tài nguyên và Môi trường</t>
  </si>
  <si>
    <t>Bộ Giáo dục - Đào tạo</t>
  </si>
  <si>
    <t>Bộ Y tế</t>
  </si>
  <si>
    <t>Bộ Xây dựng</t>
  </si>
  <si>
    <t>Bộ NN và PTNT</t>
  </si>
  <si>
    <t>Bộ Giao thông Vận tải</t>
  </si>
  <si>
    <t>Trung ương</t>
  </si>
  <si>
    <t>năm (%)</t>
  </si>
  <si>
    <t>so với năm</t>
  </si>
  <si>
    <t>với kế hoạch</t>
  </si>
  <si>
    <t>Năm 2015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</si>
  <si>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</si>
  <si>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</si>
  <si>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(Triệu USD)</t>
  </si>
  <si>
    <t>(Dự án)</t>
  </si>
  <si>
    <t>Số vốn đăng ký</t>
  </si>
  <si>
    <t xml:space="preserve">Số dự án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</si>
  <si>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</si>
  <si>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</si>
  <si>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</si>
  <si>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</si>
  <si>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</si>
  <si>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</si>
  <si>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Năm 2015 
so với năm
2014 (%)</t>
  </si>
  <si>
    <t>Ước tính tháng 
12 năm 2015
(Tỷ đồng)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</si>
  <si>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</si>
  <si>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</si>
  <si>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</si>
  <si>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</si>
  <si>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LK</t>
  </si>
  <si>
    <t>Sắt thép</t>
  </si>
  <si>
    <t>Đá quý, KL quý và sản phẩm</t>
  </si>
  <si>
    <t>Sản phẩm gốm sứ</t>
  </si>
  <si>
    <t>Giày dép</t>
  </si>
  <si>
    <t>Gỗ và sản phẩm gỗ</t>
  </si>
  <si>
    <t>Sản phẩm mây tre, cói, thảm</t>
  </si>
  <si>
    <t>Túi xách, ví, va li, mũ, ô dù</t>
  </si>
  <si>
    <t>Sản phẩm hóa chất</t>
  </si>
  <si>
    <t xml:space="preserve">Hóa chất </t>
  </si>
  <si>
    <t>Xăng dầu</t>
  </si>
  <si>
    <t xml:space="preserve">Dầu thô  </t>
  </si>
  <si>
    <t>Sắn và sản phẩm của sắn</t>
  </si>
  <si>
    <t>Rau quả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</si>
  <si>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</si>
  <si>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</si>
  <si>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</si>
  <si>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</si>
  <si>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</si>
  <si>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</si>
  <si>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T11</t>
  </si>
  <si>
    <t>Trị giá</t>
  </si>
  <si>
    <t>Lượng</t>
  </si>
  <si>
    <t xml:space="preserve"> </t>
  </si>
  <si>
    <r>
      <t>Đơn vị tính:</t>
    </r>
    <r>
      <rPr>
        <i/>
        <sz val="10"/>
        <rFont val="Arial"/>
        <family val="2"/>
      </rPr>
      <t xml:space="preserve"> Nghìn tấn, triệu USD</t>
    </r>
  </si>
  <si>
    <r>
      <t>(*)</t>
    </r>
    <r>
      <rPr>
        <i/>
        <sz val="9.5"/>
        <rFont val="Arial"/>
        <family val="2"/>
      </rPr>
      <t xml:space="preserve"> 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</si>
  <si>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</si>
  <si>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</si>
  <si>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</si>
  <si>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</si>
  <si>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</si>
  <si>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</si>
  <si>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</si>
  <si>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</si>
  <si>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</si>
  <si>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</si>
  <si>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</si>
  <si>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</si>
  <si>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</si>
  <si>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</si>
  <si>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</si>
  <si>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</si>
  <si>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</si>
  <si>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</si>
  <si>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</si>
  <si>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 xml:space="preserve">Xăng dầu </t>
  </si>
  <si>
    <t>-</t>
  </si>
  <si>
    <t>Thức ăn gia súc và NPL</t>
  </si>
  <si>
    <t>Dầu mỡ động thực vật</t>
  </si>
  <si>
    <t>Lúa mỳ</t>
  </si>
  <si>
    <t>Sữa và sản phẩm sữa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</si>
  <si>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</si>
  <si>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</si>
  <si>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</si>
  <si>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</si>
  <si>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</si>
  <si>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</si>
  <si>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</si>
  <si>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</si>
  <si>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</si>
  <si>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 xml:space="preserve">  Phân theo cấp quản lý</t>
  </si>
  <si>
    <t>B. TRIỆU HÀNH KHÁCH.KM</t>
  </si>
  <si>
    <t>A. NGHÌN HÀNH KHÁCH</t>
  </si>
  <si>
    <t>Cộng dồn
năm 2015</t>
  </si>
  <si>
    <t>Ước tính tháng
12 năm 2015</t>
  </si>
  <si>
    <t>Thực hiện 11 tháng năm 2015</t>
  </si>
  <si>
    <t>B. TRIỆU TẤN.KM</t>
  </si>
  <si>
    <t>A. NGHÌN TẤN</t>
  </si>
  <si>
    <t>Thụy Điển</t>
  </si>
  <si>
    <t>I-ta-li-a</t>
  </si>
  <si>
    <t>Tây Ban Nha</t>
  </si>
  <si>
    <t>Hà Lan</t>
  </si>
  <si>
    <t>Phi-li-pin</t>
  </si>
  <si>
    <t>Ca-na-da</t>
  </si>
  <si>
    <t>Lào</t>
  </si>
  <si>
    <t>Đức</t>
  </si>
  <si>
    <t>Vương quốc Anh</t>
  </si>
  <si>
    <t>Xin-ga-po</t>
  </si>
  <si>
    <t>Pháp</t>
  </si>
  <si>
    <t>Thái Lan</t>
  </si>
  <si>
    <t>Ôx-trây-li-a</t>
  </si>
  <si>
    <t>Ma-lai-xi-a</t>
  </si>
  <si>
    <t>Liên bang Nga</t>
  </si>
  <si>
    <t>Đài Loan</t>
  </si>
  <si>
    <t>Cam-pu-chia</t>
  </si>
  <si>
    <t>Hoa Kỳ</t>
  </si>
  <si>
    <t>Nhật Bản</t>
  </si>
  <si>
    <t>Hàn Quốc</t>
  </si>
  <si>
    <t>CHND Trung Hoa</t>
  </si>
  <si>
    <t>Phân theo một số nước và vùng lãnh thổ</t>
  </si>
  <si>
    <t>Biện pháp khác</t>
  </si>
  <si>
    <t>Biện pháp hiện đại</t>
  </si>
  <si>
    <t>đang sử dụng biện pháp tránh thai (%)</t>
  </si>
  <si>
    <t>Tỷ lệ phụ nữ 15-49 tuổi có chồng</t>
  </si>
  <si>
    <t>Tỷ lệ phụ nữ 15-49 tuổi sinh con thứ ba trở lên (%)</t>
  </si>
  <si>
    <t>Tuổi thọ trung bình tính từ lúc sinh (Tuổi)</t>
  </si>
  <si>
    <t>Tỷ suất chết của trẻ em dưới 5 tuổi (‰)</t>
  </si>
  <si>
    <t>Tỷ suất chết của trẻ em dưới 1 tuổi (‰)</t>
  </si>
  <si>
    <t>Tỷ suất chết thô (‰)</t>
  </si>
  <si>
    <t>Tỷ suất sinh thô (‰)</t>
  </si>
  <si>
    <t>Tổng tỷ suất sinh (Số con/phụ nữ)</t>
  </si>
  <si>
    <t>Tỷ lệ dân số thành thị (%)</t>
  </si>
  <si>
    <t>Tỷ số giới tính của dân số (Số nam/100 nữ)</t>
  </si>
  <si>
    <t>Tỷ lệ tăng dân số (%)</t>
  </si>
  <si>
    <t xml:space="preserve">  Nông thôn</t>
  </si>
  <si>
    <t xml:space="preserve">  Thành thị</t>
  </si>
  <si>
    <t>Phân theo khu vực</t>
  </si>
  <si>
    <t xml:space="preserve">   Nữ</t>
  </si>
  <si>
    <t xml:space="preserve">   Nam</t>
  </si>
  <si>
    <t>Phân theo giới tính</t>
  </si>
  <si>
    <t>Quý IV</t>
  </si>
  <si>
    <t>Quý III</t>
  </si>
  <si>
    <t>Quý II</t>
  </si>
  <si>
    <t>Quý I</t>
  </si>
  <si>
    <t>Năm 2013</t>
  </si>
  <si>
    <r>
      <t xml:space="preserve">Đơn vị tính: </t>
    </r>
    <r>
      <rPr>
        <i/>
        <sz val="10"/>
        <color indexed="8"/>
        <rFont val="Arial"/>
        <family val="2"/>
      </rPr>
      <t>Nghìn người</t>
    </r>
  </si>
  <si>
    <t>Tỷ lệ thất nghiệp trong độ tuổi lao động</t>
  </si>
  <si>
    <t>Tỷ lệ thiếu việc làm trong độ tuổi lao động</t>
  </si>
  <si>
    <t>Nông thôn</t>
  </si>
  <si>
    <t>Thành thị</t>
  </si>
  <si>
    <t>Chung</t>
  </si>
  <si>
    <t xml:space="preserve">      của lao động trong độ tuổi lao động</t>
  </si>
  <si>
    <t>Tỷ lệ thất nghiệp của người từ 25 tuổi trở lên</t>
  </si>
  <si>
    <t>Tỷ lệ thất nghiệp thanh niên (15-24 tuổi)</t>
  </si>
  <si>
    <t xml:space="preserve">      của người từ 25 tuổi trở lên</t>
  </si>
  <si>
    <t>Thực hiện
tháng 11
năm 2015</t>
  </si>
  <si>
    <t>Ước tính
tháng 12
năm 2015</t>
  </si>
  <si>
    <t>Cộng dồn
 năm 2015</t>
  </si>
  <si>
    <t>Năm 2015 so với 
năm 2014 (%)</t>
  </si>
  <si>
    <t xml:space="preserve">     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</si>
  <si>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</si>
  <si>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>Thực hiện
12 tháng
năm 2015</t>
  </si>
  <si>
    <t>Tháng 12
năm 2015 so
với tháng 11
năm 2015 (%)</t>
  </si>
  <si>
    <t>Tháng 12 năm
2015 so với
cùng kỳ năm trước (%)</t>
  </si>
  <si>
    <t>Phân theo phương tiện đến</t>
  </si>
  <si>
    <t>Đường không</t>
  </si>
  <si>
    <t>Châu Á</t>
  </si>
  <si>
    <t>Đặc khu Hành chính Hồng Công (TQ)</t>
  </si>
  <si>
    <t>Châu Mỹ</t>
  </si>
  <si>
    <t>Châu Âu</t>
  </si>
  <si>
    <t>Thụy Sỹ</t>
  </si>
  <si>
    <t>Châu Úc</t>
  </si>
  <si>
    <t>Niu-di-lân</t>
  </si>
  <si>
    <t>Châu Phi</t>
  </si>
  <si>
    <t>Một số nước khác
thuộc châu Âu</t>
  </si>
  <si>
    <t>Nước, vùng lãnh thổ khác 
thuộc châu Úc</t>
  </si>
  <si>
    <t>Một số nước khác
thuộc châu Mỹ</t>
  </si>
  <si>
    <t>Một số nước khác
thuộc châu Á</t>
  </si>
  <si>
    <t>Phân theo một số địa phương</t>
  </si>
  <si>
    <t>Trà Vinh</t>
  </si>
  <si>
    <t>Long An</t>
  </si>
  <si>
    <t>Hà Nam</t>
  </si>
  <si>
    <t>Hưng Yên</t>
  </si>
  <si>
    <t>Bắc Giang</t>
  </si>
  <si>
    <t>Thái Nguyên</t>
  </si>
  <si>
    <t>Xa-moa</t>
  </si>
  <si>
    <t>Quần đảo Vigin thuộc Anh</t>
  </si>
  <si>
    <t>Thổ Nhĩ Kỳ</t>
  </si>
  <si>
    <t>Xây-sen</t>
  </si>
  <si>
    <t>Quần đảo Cay-men</t>
  </si>
  <si>
    <t>Tây Ấn thuộc Anh</t>
  </si>
  <si>
    <t>Ấn Độ</t>
  </si>
  <si>
    <t xml:space="preserve">       và lạm phát cơ bản tháng 12 năm 2015</t>
  </si>
  <si>
    <t>Tháng 12 năm 2015 so với:</t>
  </si>
  <si>
    <t>Kỳ gốc</t>
  </si>
  <si>
    <t>Tháng 12</t>
  </si>
  <si>
    <t>Tháng 11</t>
  </si>
  <si>
    <t>(2009)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</si>
  <si>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</si>
  <si>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</si>
  <si>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</si>
  <si>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</si>
  <si>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</si>
  <si>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</si>
  <si>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</si>
  <si>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>May mặc, giày dép và mũ nón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</si>
  <si>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</si>
  <si>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</si>
  <si>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</si>
  <si>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</si>
  <si>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</si>
  <si>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</si>
  <si>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</si>
  <si>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</si>
  <si>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</si>
  <si>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</si>
  <si>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</si>
  <si>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</si>
  <si>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LẠM PHÁT CƠ BẢN</t>
  </si>
  <si>
    <t>Năm 2015
so với
năm 2014 (%)</t>
  </si>
  <si>
    <r>
      <t>Dân số trung bình</t>
    </r>
    <r>
      <rPr>
        <b/>
        <sz val="10"/>
        <rFont val="Arial"/>
        <family val="2"/>
      </rPr>
      <t xml:space="preserve"> (Nghìn người)</t>
    </r>
  </si>
  <si>
    <t>Nông, lâm 
và thủy sản</t>
  </si>
  <si>
    <t>Thuế sản phẩm trừ trợ cấp sản phẩm</t>
  </si>
  <si>
    <t>Hoạt động làm thuê các công việc trong các 
hộ gia đình, sản xuất sản phẩm vật chất
và dịch vụ tự tiêu dùng của hộ gia đình</t>
  </si>
  <si>
    <t>Nghệ thuật, vui chơi và giải trí</t>
  </si>
  <si>
    <t>Y tế và hoạt động trợ giúp xã hội</t>
  </si>
  <si>
    <t>Hoạt động của Đảng Cộng sản, tổ chức chính trị-
xã hội; quản lý Nhà nước, an ninh quốc phòng; đảm bảo xã hội bắt buộc</t>
  </si>
  <si>
    <t>Hoạt động hành chính và dịch vụ hỗ trợ</t>
  </si>
  <si>
    <t>Hoạt động chuyên môn, khoa học và công nghệ</t>
  </si>
  <si>
    <t>Hoạt động kinh doanh bất động sản</t>
  </si>
  <si>
    <t>Hoạt động tài chính, ngân hàng và bảo hiểm</t>
  </si>
  <si>
    <t>Vận tải, kho bãi</t>
  </si>
  <si>
    <t>Bán buôn và bán lẻ; sửa chữa ô tô, mô tô, 
xe máy và xe có động cơ khác</t>
  </si>
  <si>
    <t>Xây dựng</t>
  </si>
  <si>
    <t>Sản xuất và phân phối điện, khí đốt, 
nước nóng, hơi nước và điều hòa không khí</t>
  </si>
  <si>
    <t>Công nghiệp</t>
  </si>
  <si>
    <t>Cơ cấu (%)</t>
  </si>
  <si>
    <t>Thực hiện (Tỷ đồng)</t>
  </si>
  <si>
    <t>Hoạt động của Đảng Cộng sản, tổ chức chính trị-
xã hội; quản lý Nhà nước, an ninh quốc phòng;
đảm bảo xã hội bắt buộc</t>
  </si>
  <si>
    <t>Năm 2015
so với năm
2014 (%)</t>
  </si>
  <si>
    <t xml:space="preserve">    </t>
  </si>
  <si>
    <t>Dầu mỏ thô khai thác trong nước</t>
  </si>
  <si>
    <t>23.5 giường</t>
  </si>
  <si>
    <t>Số giường bệnh trên một vạn dân (không tính giường trạm y tế xã)</t>
  </si>
  <si>
    <t>Dưới 5</t>
  </si>
  <si>
    <t>Tỷ lệ trẻ em dưới 5 tuổi bị suy dinh dưỡng</t>
  </si>
  <si>
    <t>Lao động đang làm việc trong nền kinh tế (Triệu người)</t>
  </si>
  <si>
    <t>Tỷ lệ thất nghiệp ở khu vực thành thị</t>
  </si>
  <si>
    <t>30-32</t>
  </si>
  <si>
    <t>Tổng vốn đầu tư phát triển toàn xã hội/GDP</t>
  </si>
  <si>
    <t>Tốc độ tăng giá tiêu dùng (CPI)</t>
  </si>
  <si>
    <t>Tỷ lệ nhập siêu so với kim ngạch xuất khẩu</t>
  </si>
  <si>
    <t>Tổng kim ngạch xuất khẩu</t>
  </si>
  <si>
    <t>Chỉ số sản xuất công nghiệp</t>
  </si>
  <si>
    <t>Kế hoạch</t>
  </si>
  <si>
    <t>Đơn vị tính: %</t>
  </si>
  <si>
    <t>Đến 2015 đạt 23 giường bệnh/vạn dân</t>
  </si>
  <si>
    <t>Giường bệnh/vạn dân</t>
  </si>
  <si>
    <t>Ðến năm 2015 đạt 8 bác sĩ/vạn dân</t>
  </si>
  <si>
    <t>Bác sĩ/vạn dân</t>
  </si>
  <si>
    <t>Y tế</t>
  </si>
  <si>
    <t>Đến năm 2015 khoảng 1%</t>
  </si>
  <si>
    <t>Tốc độ phát triển dân số</t>
  </si>
  <si>
    <t>Đến năm 2015 dưới 4%</t>
  </si>
  <si>
    <t>Tăng 5%-7% vào năm 2015</t>
  </si>
  <si>
    <t>Năng suất lao động xã hội
theo giá hiện hành (Triệu đồng)</t>
  </si>
  <si>
    <t>Dưới 10% vào năm 2015</t>
  </si>
  <si>
    <t>Dưới 4% vào năm 2015</t>
  </si>
  <si>
    <t>Bội chi ngân sách</t>
  </si>
  <si>
    <t>33,5%-35% GDP</t>
  </si>
  <si>
    <t>Bình quân 6.5%-7.0%/năm</t>
  </si>
  <si>
    <t>kỳ 2011-2015</t>
  </si>
  <si>
    <t>mỗi năm thời</t>
  </si>
  <si>
    <t>Kế hoạch 2011-2015</t>
  </si>
  <si>
    <t>Bình quân</t>
  </si>
  <si>
    <t>1. Một số chỉ tiêu kinh tế-xã hội năm 2015</t>
  </si>
  <si>
    <t>Mức giảm tỷ lệ hộ nghèo (Điểm phần trăm)</t>
  </si>
  <si>
    <t>Tổng mức bán lẻ hàng hóa và doanh thu dịch vụ
tiêu dùng (Nghìn tỷ đồng)</t>
  </si>
  <si>
    <t>106,5-107,0</t>
  </si>
  <si>
    <t>Dưới 5,0</t>
  </si>
  <si>
    <t>1,7 - 2,0</t>
  </si>
  <si>
    <t>Tỷ trọng vốn đầu tư phát triển so với GDP</t>
  </si>
  <si>
    <t>Nhập siêu</t>
  </si>
  <si>
    <t>Chỉ số giá tiêu dùng bình quân</t>
  </si>
  <si>
    <t>Tốc độ tăng tổng sản phẩm trong nước</t>
  </si>
  <si>
    <t>Tỷ lệ thất nghiệp của lao động
trong độ tuổi khu vực thành thị</t>
  </si>
  <si>
    <r>
      <t>Năm 2015/2010 tăng 29%-32%</t>
    </r>
    <r>
      <rPr>
        <vertAlign val="superscript"/>
        <sz val="9"/>
        <color theme="1"/>
        <rFont val="Arial"/>
        <family val="2"/>
      </rPr>
      <t>(*)</t>
    </r>
  </si>
  <si>
    <t>2. Tổng sản phẩm trong nước theo giá hiện hành</t>
  </si>
  <si>
    <t>3. Tổng sản phẩm trong nước theo giá so sánh 2010</t>
  </si>
  <si>
    <t>cùng kỳ năm</t>
  </si>
  <si>
    <t>Dưới 4,0</t>
  </si>
  <si>
    <t>Hiệu quả sử dụng vốn đầu tư (ICOR)</t>
  </si>
  <si>
    <t>Đóng góp của TFP vào tăng trưởng kinh tế</t>
  </si>
  <si>
    <t>Tốc độ tăng tổng sản phẩm trong nước (GDP)</t>
  </si>
  <si>
    <r>
      <rPr>
        <vertAlign val="superscript"/>
        <sz val="10"/>
        <color theme="1"/>
        <rFont val="Arial"/>
        <family val="2"/>
      </rPr>
      <t>(*)</t>
    </r>
    <r>
      <rPr>
        <sz val="10"/>
        <color theme="1"/>
        <rFont val="Arial"/>
        <family val="2"/>
      </rPr>
      <t xml:space="preserve"> Năm 2015 so với 2010 theo giá so sánh 2010 tăng: 23,6% </t>
    </r>
  </si>
  <si>
    <t>4. Tiến độ gieo trồng cây nông nghiệp đến ngày 15 tháng 12 năm 2015</t>
  </si>
  <si>
    <t>5. Giá trị sản xuất nông, lâm nghiệp và thuỷ sản</t>
  </si>
  <si>
    <t>6. Diện tích, năng suất và sản lượng</t>
  </si>
  <si>
    <t>8. Diện tích, sản lượng một số cây công nghiệp lâu năm</t>
  </si>
  <si>
    <t>9. Chăn nuôi tại thời điểm 1/10</t>
  </si>
  <si>
    <t xml:space="preserve">10. Kết quả sản xuất lâm nghiệp </t>
  </si>
  <si>
    <t xml:space="preserve">11. Sản lượng thuỷ sản </t>
  </si>
  <si>
    <t xml:space="preserve">12. Chỉ số sản xuất công nghiệp </t>
  </si>
  <si>
    <t>13. Một số sản phẩm chủ yếu của ngành công nghiệp</t>
  </si>
  <si>
    <t>14. Chỉ số tiêu thụ và tồn kho ngành công nghiệp chế biến, chế tạo</t>
  </si>
  <si>
    <t xml:space="preserve">15. Chỉ số sử dụng lao động của doanh nghiệp công nghiệp </t>
  </si>
  <si>
    <t>16. Vốn đầu tư phát triển toàn xã hội thực hiện theo giá hiện hành</t>
  </si>
  <si>
    <t>17. Vốn đầu tư thực hiện từ nguồn ngân sách Nhà nước</t>
  </si>
  <si>
    <t>18. Đầu tư trực tiếp của nước ngoài được cấp phép từ 01/01- 20/12/2015</t>
  </si>
  <si>
    <t>19. Tổng mức hàng hóa bán lẻ và doanh thu dịch vụ tiêu dùng</t>
  </si>
  <si>
    <t xml:space="preserve">20. Chỉ số giá tiêu dùng, chỉ số giá vàng, chỉ số giá đô la Mỹ </t>
  </si>
  <si>
    <t>21. Chỉ số giá bán sản phẩm của người sản xuất</t>
  </si>
  <si>
    <t>23. Chỉ số giá xuất khẩu hàng hóa quý IV và năm 2015</t>
  </si>
  <si>
    <t>24. Chỉ số giá nhập khẩu hàng hóa quý IV và năm 2015</t>
  </si>
  <si>
    <t>25. Tỷ giá thương mại hàng hóa quý IV và năm 2015</t>
  </si>
  <si>
    <t>26. Chỉ số giá cước vận tải, kho bãi quý IV và năm 2015</t>
  </si>
  <si>
    <t xml:space="preserve">28. Hàng hoá xuất khẩu </t>
  </si>
  <si>
    <t>29. Hàng hoá nhập khẩu</t>
  </si>
  <si>
    <t>30. Hành khách vận chuyển và luân chuyển</t>
  </si>
  <si>
    <t>31. Hàng hóa vận chuyển và luân chuyển</t>
  </si>
  <si>
    <t>32. Khách quốc tế đến Việt Nam</t>
  </si>
  <si>
    <t>33. Một số chỉ tiêu dân số và lao động</t>
  </si>
  <si>
    <t>34. Lao động từ 15 tuổi trở lên đang làm việc trong nền kinh tế</t>
  </si>
  <si>
    <t>35. Tỷ lệ thiếu việc làm và tỷ lệ thất nghiệp</t>
  </si>
  <si>
    <t xml:space="preserve">36. Tỷ lệ thất nghiệp thanh niên và tỷ lệ thất nghiệp </t>
  </si>
  <si>
    <t>37. Một số chỉ tiêu chủ yếu 5 năm 2011-2015</t>
  </si>
  <si>
    <t>Lao động từ 15 tuổi trở lên đang làm việc
hàng năm (Nghìn người)</t>
  </si>
  <si>
    <t>27. Chỉ số giá dịch vụ quý IV năm 2015</t>
  </si>
  <si>
    <t>Năm 2015
so với 
năm 2014
(%)</t>
  </si>
</sst>
</file>

<file path=xl/styles.xml><?xml version="1.0" encoding="utf-8"?>
<styleSheet xmlns="http://schemas.openxmlformats.org/spreadsheetml/2006/main">
  <numFmts count="42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-&quot;$&quot;* #,##0_-;\-&quot;$&quot;* #,##0_-;_-&quot;$&quot;* &quot;-&quot;_-;_-@_-"/>
    <numFmt numFmtId="166" formatCode="0&quot;.&quot;000%"/>
    <numFmt numFmtId="167" formatCode="###,0&quot;.&quot;00\ &quot;F&quot;;[Red]\-###,0&quot;.&quot;00\ &quot;F&quot;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_ &quot;SFr.&quot;\ * #,##0_ ;_ &quot;SFr.&quot;\ * \-#,##0_ ;_ &quot;SFr.&quot;\ * &quot;-&quot;_ ;_ @_ "/>
    <numFmt numFmtId="174" formatCode="_ * #,##0_ ;_ * \-#,##0_ ;_ * &quot;-&quot;_ ;_ @_ "/>
    <numFmt numFmtId="175" formatCode="_ * #,##0.00_ ;_ * \-#,##0.00_ ;_ * &quot;-&quot;??_ ;_ @_ "/>
    <numFmt numFmtId="176" formatCode="_-* #,##0.00\ &quot;F&quot;_-;\-* #,##0.00\ &quot;F&quot;_-;_-* &quot;-&quot;??\ &quot;F&quot;_-;_-@_-"/>
    <numFmt numFmtId="177" formatCode="_-* #,##0\ _P_t_s_-;\-* #,##0\ _P_t_s_-;_-* &quot;-&quot;\ _P_t_s_-;_-@_-"/>
    <numFmt numFmtId="178" formatCode="_-* #,##0.00\ _₫_-;\-* #,##0.00\ _₫_-;_-* &quot;-&quot;??\ _₫_-;_-@_-"/>
    <numFmt numFmtId="179" formatCode="\ \ ########"/>
    <numFmt numFmtId="180" formatCode="_-&quot;$&quot;* #,##0.00_-;\-&quot;$&quot;* #,##0.00_-;_-&quot;$&quot;* &quot;-&quot;??_-;_-@_-"/>
    <numFmt numFmtId="181" formatCode="&quot;\&quot;#,##0.00;[Red]&quot;\&quot;&quot;\&quot;&quot;\&quot;&quot;\&quot;&quot;\&quot;&quot;\&quot;\-#,##0.00"/>
    <numFmt numFmtId="182" formatCode="#,##0;\(#,##0\)"/>
    <numFmt numFmtId="183" formatCode="_ * #,##0.00_)\ &quot;ĐỒNG&quot;_ ;_ * \(#,##0.00\)\ &quot;ĐỒNG&quot;_ ;_ * &quot;-&quot;??_)\ &quot;ĐỒNG&quot;_ ;_ @_ "/>
    <numFmt numFmtId="184" formatCode="\$#,##0\ ;\(\$#,##0\)"/>
    <numFmt numFmtId="185" formatCode="\t0.00%"/>
    <numFmt numFmtId="186" formatCode="\t#\ ??/??"/>
    <numFmt numFmtId="187" formatCode="_([$€-2]* #,##0.00_);_([$€-2]* \(#,##0.00\);_([$€-2]* &quot;-&quot;??_)"/>
    <numFmt numFmtId="188" formatCode="m/d"/>
    <numFmt numFmtId="189" formatCode="&quot;ß&quot;#,##0;\-&quot;&quot;\ß&quot;&quot;#,##0"/>
    <numFmt numFmtId="190" formatCode="0.00_)"/>
    <numFmt numFmtId="191" formatCode="_###,###,###"/>
    <numFmt numFmtId="192" formatCode="&quot;\&quot;#,##0;[Red]&quot;\&quot;&quot;\&quot;\-#,##0"/>
    <numFmt numFmtId="193" formatCode="&quot;\&quot;#,##0.00;[Red]&quot;\&quot;\-#,##0.00"/>
    <numFmt numFmtId="194" formatCode="&quot;\&quot;#,##0;[Red]&quot;\&quot;\-#,##0"/>
    <numFmt numFmtId="195" formatCode="#,##0\ &quot;$&quot;_);[Red]\(#,##0\ &quot;$&quot;\)"/>
    <numFmt numFmtId="196" formatCode="0.0"/>
    <numFmt numFmtId="197" formatCode="0_)"/>
    <numFmt numFmtId="198" formatCode="#,##0.0;[Red]\-#,##0.0;\ &quot;-&quot;;[Blue]@"/>
    <numFmt numFmtId="199" formatCode="#,##0.0;\-#,##0.0"/>
    <numFmt numFmtId="200" formatCode="#,##0.00;\-#,##0.00"/>
    <numFmt numFmtId="201" formatCode="_(* #,##0_);_(* \(#,##0\);_(* &quot;-&quot;??_);_(@_)"/>
    <numFmt numFmtId="202" formatCode="0.0000"/>
  </numFmts>
  <fonts count="13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0"/>
      <name val="Arial"/>
      <family val="2"/>
    </font>
    <font>
      <sz val="12"/>
      <name val=".VnTime"/>
      <family val="2"/>
    </font>
    <font>
      <b/>
      <sz val="10"/>
      <name val="Arial"/>
      <family val="2"/>
    </font>
    <font>
      <sz val="10"/>
      <name val=".VnTime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9.5"/>
      <name val="Arial"/>
      <family val="2"/>
    </font>
    <font>
      <b/>
      <sz val="12"/>
      <name val=".VnTime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i/>
      <sz val="10"/>
      <name val="Arial"/>
      <family val="2"/>
    </font>
    <font>
      <sz val="9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Arial"/>
      <family val="2"/>
      <charset val="163"/>
    </font>
    <font>
      <sz val="11"/>
      <name val="UVnTime"/>
      <family val="2"/>
    </font>
    <font>
      <sz val="13"/>
      <name val=".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3"/>
      <name val="Times New Roman"/>
      <family val="1"/>
    </font>
    <font>
      <sz val="14"/>
      <name val=".VnTime"/>
      <family val="2"/>
    </font>
    <font>
      <sz val="12"/>
      <name val=".VnArial"/>
      <family val="2"/>
    </font>
    <font>
      <sz val="13"/>
      <name val="VNI-Times"/>
    </font>
    <font>
      <sz val="10"/>
      <name val=".VnArial"/>
      <family val="2"/>
    </font>
    <font>
      <b/>
      <sz val="11"/>
      <color indexed="63"/>
      <name val="Calibri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新細明體"/>
      <charset val="136"/>
    </font>
    <font>
      <sz val="12"/>
      <name val="Courier"/>
      <family val="3"/>
    </font>
    <font>
      <i/>
      <sz val="9"/>
      <name val="Arial"/>
      <family val="2"/>
    </font>
    <font>
      <b/>
      <sz val="13"/>
      <name val=".VnArial"/>
      <family val="2"/>
    </font>
    <font>
      <sz val="13"/>
      <name val=".VnArial"/>
      <family val="2"/>
    </font>
    <font>
      <sz val="13"/>
      <name val="Arial"/>
      <family val="2"/>
    </font>
    <font>
      <sz val="14"/>
      <color indexed="8"/>
      <name val="Times New Roman"/>
      <family val="2"/>
    </font>
    <font>
      <sz val="12"/>
      <name val="VNTime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9"/>
      <name val=".VnArial"/>
      <family val="2"/>
    </font>
    <font>
      <b/>
      <i/>
      <sz val="9.5"/>
      <name val="Arial"/>
      <family val="2"/>
    </font>
    <font>
      <sz val="11"/>
      <name val="Calibri"/>
      <family val="2"/>
    </font>
    <font>
      <i/>
      <sz val="9.5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8"/>
      <color indexed="8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b/>
      <i/>
      <sz val="10"/>
      <color indexed="8"/>
      <name val="Arial"/>
      <family val="2"/>
    </font>
    <font>
      <sz val="10"/>
      <name val="Arial Unicode MS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11.5"/>
      <name val=".VnTime"/>
      <family val="2"/>
    </font>
    <font>
      <b/>
      <sz val="11.5"/>
      <name val=".VnTimeH"/>
      <family val="2"/>
    </font>
    <font>
      <sz val="10"/>
      <color indexed="9"/>
      <name val="Arial"/>
      <family val="2"/>
    </font>
    <font>
      <sz val="11.5"/>
      <name val="Times New Roman"/>
      <family val="1"/>
    </font>
    <font>
      <i/>
      <vertAlign val="superscript"/>
      <sz val="9.5"/>
      <name val="Arial"/>
      <family val="2"/>
    </font>
    <font>
      <vertAlign val="superscript"/>
      <sz val="9"/>
      <name val="Arial"/>
      <family val="2"/>
    </font>
    <font>
      <sz val="9.5"/>
      <name val=".VnTime"/>
      <family val="2"/>
    </font>
    <font>
      <sz val="11.5"/>
      <name val=".VnArialH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theme="1"/>
      <name val="Arial"/>
      <family val="2"/>
    </font>
    <font>
      <sz val="9"/>
      <name val=".VnTime"/>
      <family val="2"/>
    </font>
    <font>
      <b/>
      <sz val="9"/>
      <name val="Arial "/>
    </font>
    <font>
      <b/>
      <sz val="9"/>
      <name val=".VnTime"/>
      <family val="2"/>
    </font>
    <font>
      <sz val="9"/>
      <name val="Arial 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111111"/>
      <name val="Arial"/>
      <family val="2"/>
    </font>
    <font>
      <vertAlign val="superscript"/>
      <sz val="10"/>
      <color theme="1"/>
      <name val="Arial"/>
      <family val="2"/>
    </font>
    <font>
      <sz val="9"/>
      <color rgb="FF222222"/>
      <name val="Arial"/>
      <family val="2"/>
    </font>
    <font>
      <vertAlign val="superscript"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54">
    <xf numFmtId="0" fontId="0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6" fillId="0" borderId="0"/>
    <xf numFmtId="0" fontId="10" fillId="0" borderId="0"/>
    <xf numFmtId="0" fontId="8" fillId="0" borderId="0"/>
    <xf numFmtId="0" fontId="3" fillId="0" borderId="0"/>
    <xf numFmtId="165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165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8" fillId="0" borderId="0" applyFont="0" applyFill="0" applyBorder="0" applyAlignment="0" applyProtection="0"/>
    <xf numFmtId="168" fontId="22" fillId="0" borderId="0" applyFont="0" applyFill="0" applyBorder="0" applyAlignment="0" applyProtection="0"/>
    <xf numFmtId="42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8" fillId="0" borderId="0" applyFont="0" applyFill="0" applyBorder="0" applyAlignment="0" applyProtection="0"/>
    <xf numFmtId="168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68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168" fontId="22" fillId="0" borderId="0" applyFont="0" applyFill="0" applyBorder="0" applyAlignment="0" applyProtection="0"/>
    <xf numFmtId="171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65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0" fillId="0" borderId="0"/>
    <xf numFmtId="0" fontId="30" fillId="2" borderId="0" applyNumberFormat="0"/>
    <xf numFmtId="0" fontId="30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0" fillId="0" borderId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0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9" fontId="32" fillId="0" borderId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4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6" fillId="4" borderId="0" applyNumberFormat="0" applyBorder="0" applyAlignment="0" applyProtection="0"/>
    <xf numFmtId="0" fontId="34" fillId="0" borderId="0"/>
    <xf numFmtId="0" fontId="37" fillId="0" borderId="0"/>
    <xf numFmtId="0" fontId="38" fillId="21" borderId="4" applyNumberFormat="0" applyAlignment="0" applyProtection="0"/>
    <xf numFmtId="0" fontId="39" fillId="0" borderId="0"/>
    <xf numFmtId="176" fontId="28" fillId="0" borderId="0" applyFont="0" applyFill="0" applyBorder="0" applyAlignment="0" applyProtection="0"/>
    <xf numFmtId="0" fontId="40" fillId="22" borderId="5" applyNumberFormat="0" applyAlignment="0" applyProtection="0"/>
    <xf numFmtId="41" fontId="41" fillId="0" borderId="0" applyFont="0" applyFill="0" applyBorder="0" applyAlignment="0" applyProtection="0"/>
    <xf numFmtId="177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" fillId="0" borderId="0" applyFont="0" applyFill="0" applyBorder="0" applyAlignment="0" applyProtection="0"/>
    <xf numFmtId="177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43" fontId="43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4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5" fillId="0" borderId="0" applyFont="0" applyFill="0" applyBorder="0" applyAlignment="0" applyProtection="0"/>
    <xf numFmtId="181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37" fillId="0" borderId="0"/>
    <xf numFmtId="3" fontId="3" fillId="0" borderId="0" applyFont="0" applyFill="0" applyBorder="0" applyAlignment="0" applyProtection="0"/>
    <xf numFmtId="0" fontId="48" fillId="0" borderId="0">
      <alignment horizontal="center"/>
    </xf>
    <xf numFmtId="183" fontId="29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3" fontId="49" fillId="0" borderId="6">
      <alignment horizontal="left" vertical="top" wrapText="1"/>
    </xf>
    <xf numFmtId="186" fontId="3" fillId="0" borderId="0"/>
    <xf numFmtId="187" fontId="8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51" fillId="0" borderId="0">
      <alignment vertical="top" wrapText="1"/>
    </xf>
    <xf numFmtId="0" fontId="52" fillId="5" borderId="0" applyNumberFormat="0" applyBorder="0" applyAlignment="0" applyProtection="0"/>
    <xf numFmtId="38" fontId="53" fillId="23" borderId="0" applyNumberFormat="0" applyBorder="0" applyAlignment="0" applyProtection="0"/>
    <xf numFmtId="0" fontId="54" fillId="0" borderId="0">
      <alignment horizontal="left"/>
    </xf>
    <xf numFmtId="0" fontId="15" fillId="0" borderId="7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55" fillId="0" borderId="8" applyNumberFormat="0" applyFill="0" applyAlignment="0" applyProtection="0"/>
    <xf numFmtId="0" fontId="56" fillId="0" borderId="9" applyNumberFormat="0" applyFill="0" applyAlignment="0" applyProtection="0"/>
    <xf numFmtId="0" fontId="57" fillId="0" borderId="1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Protection="0"/>
    <xf numFmtId="0" fontId="15" fillId="0" borderId="0" applyProtection="0"/>
    <xf numFmtId="0" fontId="59" fillId="0" borderId="0" applyNumberFormat="0" applyFill="0" applyBorder="0" applyAlignment="0" applyProtection="0">
      <alignment vertical="top"/>
      <protection locked="0"/>
    </xf>
    <xf numFmtId="10" fontId="53" fillId="23" borderId="11" applyNumberFormat="0" applyBorder="0" applyAlignment="0" applyProtection="0"/>
    <xf numFmtId="0" fontId="60" fillId="8" borderId="4" applyNumberFormat="0" applyAlignment="0" applyProtection="0"/>
    <xf numFmtId="0" fontId="61" fillId="0" borderId="12" applyNumberFormat="0" applyFill="0" applyAlignment="0" applyProtection="0"/>
    <xf numFmtId="0" fontId="62" fillId="0" borderId="13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17" fillId="0" borderId="0" applyNumberFormat="0" applyFont="0" applyFill="0" applyAlignment="0"/>
    <xf numFmtId="0" fontId="63" fillId="24" borderId="0" applyNumberFormat="0" applyBorder="0" applyAlignment="0" applyProtection="0"/>
    <xf numFmtId="0" fontId="37" fillId="0" borderId="0"/>
    <xf numFmtId="0" fontId="8" fillId="0" borderId="0">
      <alignment horizontal="left"/>
    </xf>
    <xf numFmtId="37" fontId="64" fillId="0" borderId="0"/>
    <xf numFmtId="0" fontId="8" fillId="0" borderId="0">
      <alignment horizontal="left"/>
    </xf>
    <xf numFmtId="0" fontId="3" fillId="0" borderId="0"/>
    <xf numFmtId="190" fontId="65" fillId="0" borderId="0"/>
    <xf numFmtId="0" fontId="3" fillId="0" borderId="0"/>
    <xf numFmtId="0" fontId="16" fillId="0" borderId="0"/>
    <xf numFmtId="0" fontId="45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6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8" fillId="0" borderId="0"/>
    <xf numFmtId="0" fontId="3" fillId="0" borderId="0"/>
    <xf numFmtId="0" fontId="44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46" fillId="0" borderId="0"/>
    <xf numFmtId="0" fontId="31" fillId="2" borderId="0" applyNumberFormat="0"/>
    <xf numFmtId="0" fontId="3" fillId="0" borderId="0"/>
    <xf numFmtId="0" fontId="8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/>
    <xf numFmtId="0" fontId="67" fillId="0" borderId="0"/>
    <xf numFmtId="0" fontId="68" fillId="0" borderId="0"/>
    <xf numFmtId="0" fontId="6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6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70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25" borderId="14" applyNumberFormat="0" applyFont="0" applyAlignment="0" applyProtection="0"/>
    <xf numFmtId="0" fontId="72" fillId="21" borderId="15" applyNumberFormat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91" fontId="3" fillId="0" borderId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73" fillId="0" borderId="0"/>
    <xf numFmtId="0" fontId="74" fillId="0" borderId="0">
      <alignment horizontal="center"/>
    </xf>
    <xf numFmtId="0" fontId="75" fillId="0" borderId="1">
      <alignment horizontal="center" vertical="center"/>
    </xf>
    <xf numFmtId="0" fontId="76" fillId="0" borderId="11" applyAlignment="0">
      <alignment horizontal="center" vertical="center" wrapText="1"/>
    </xf>
    <xf numFmtId="0" fontId="77" fillId="0" borderId="11">
      <alignment horizontal="center" vertical="center" wrapText="1"/>
    </xf>
    <xf numFmtId="3" fontId="71" fillId="0" borderId="0"/>
    <xf numFmtId="0" fontId="78" fillId="0" borderId="16"/>
    <xf numFmtId="0" fontId="62" fillId="0" borderId="0"/>
    <xf numFmtId="0" fontId="79" fillId="0" borderId="0" applyFont="0">
      <alignment horizontal="centerContinuous"/>
    </xf>
    <xf numFmtId="0" fontId="80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5" fillId="0" borderId="0">
      <alignment vertical="center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6" fillId="0" borderId="0"/>
    <xf numFmtId="192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93" fontId="87" fillId="0" borderId="0" applyFont="0" applyFill="0" applyBorder="0" applyAlignment="0" applyProtection="0"/>
    <xf numFmtId="194" fontId="87" fillId="0" borderId="0" applyFont="0" applyFill="0" applyBorder="0" applyAlignment="0" applyProtection="0"/>
    <xf numFmtId="0" fontId="88" fillId="0" borderId="0"/>
    <xf numFmtId="0" fontId="21" fillId="0" borderId="0" applyProtection="0"/>
    <xf numFmtId="168" fontId="89" fillId="0" borderId="0" applyFont="0" applyFill="0" applyBorder="0" applyAlignment="0" applyProtection="0"/>
    <xf numFmtId="40" fontId="90" fillId="0" borderId="0" applyFont="0" applyFill="0" applyBorder="0" applyAlignment="0" applyProtection="0"/>
    <xf numFmtId="0" fontId="8" fillId="0" borderId="0"/>
    <xf numFmtId="165" fontId="89" fillId="0" borderId="0" applyFont="0" applyFill="0" applyBorder="0" applyAlignment="0" applyProtection="0"/>
    <xf numFmtId="195" fontId="90" fillId="0" borderId="0" applyFont="0" applyFill="0" applyBorder="0" applyAlignment="0" applyProtection="0"/>
    <xf numFmtId="180" fontId="89" fillId="0" borderId="0" applyFont="0" applyFill="0" applyBorder="0" applyAlignment="0" applyProtection="0"/>
    <xf numFmtId="0" fontId="3" fillId="0" borderId="0"/>
    <xf numFmtId="0" fontId="16" fillId="0" borderId="0"/>
    <xf numFmtId="0" fontId="8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5" fillId="0" borderId="0"/>
    <xf numFmtId="0" fontId="95" fillId="0" borderId="0"/>
    <xf numFmtId="0" fontId="3" fillId="0" borderId="0"/>
    <xf numFmtId="0" fontId="17" fillId="0" borderId="0"/>
    <xf numFmtId="197" fontId="45" fillId="0" borderId="0"/>
    <xf numFmtId="0" fontId="3" fillId="0" borderId="0"/>
    <xf numFmtId="0" fontId="3" fillId="0" borderId="0"/>
    <xf numFmtId="0" fontId="95" fillId="0" borderId="0"/>
    <xf numFmtId="0" fontId="96" fillId="0" borderId="0"/>
    <xf numFmtId="0" fontId="3" fillId="0" borderId="0"/>
    <xf numFmtId="0" fontId="3" fillId="0" borderId="0"/>
    <xf numFmtId="0" fontId="97" fillId="0" borderId="0"/>
    <xf numFmtId="0" fontId="69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71" fillId="0" borderId="0" applyAlignment="0">
      <alignment vertical="top" wrapText="1"/>
      <protection locked="0"/>
    </xf>
    <xf numFmtId="0" fontId="16" fillId="0" borderId="0"/>
    <xf numFmtId="0" fontId="95" fillId="0" borderId="0"/>
    <xf numFmtId="0" fontId="16" fillId="0" borderId="0"/>
    <xf numFmtId="0" fontId="10" fillId="0" borderId="0"/>
    <xf numFmtId="0" fontId="95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2" fillId="0" borderId="0"/>
    <xf numFmtId="0" fontId="3" fillId="0" borderId="0"/>
    <xf numFmtId="165" fontId="8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1" fillId="0" borderId="0"/>
  </cellStyleXfs>
  <cellXfs count="903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right"/>
    </xf>
    <xf numFmtId="0" fontId="5" fillId="0" borderId="0" xfId="1" applyFont="1" applyFill="1" applyBorder="1"/>
    <xf numFmtId="0" fontId="3" fillId="0" borderId="2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2" fontId="3" fillId="0" borderId="1" xfId="2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2" fontId="3" fillId="0" borderId="0" xfId="2" applyNumberFormat="1" applyFont="1" applyFill="1" applyBorder="1" applyAlignment="1">
      <alignment horizontal="center" vertical="center" wrapText="1"/>
    </xf>
    <xf numFmtId="0" fontId="3" fillId="0" borderId="0" xfId="3" applyNumberFormat="1" applyFont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/>
    </xf>
    <xf numFmtId="4" fontId="9" fillId="0" borderId="0" xfId="2" applyNumberFormat="1" applyFont="1" applyFill="1" applyBorder="1" applyAlignment="1">
      <alignment horizontal="right" indent="2"/>
    </xf>
    <xf numFmtId="0" fontId="9" fillId="0" borderId="0" xfId="2" applyFont="1" applyFill="1" applyBorder="1" applyAlignment="1">
      <alignment horizontal="left" indent="1"/>
    </xf>
    <xf numFmtId="0" fontId="6" fillId="0" borderId="0" xfId="1" applyFont="1" applyFill="1"/>
    <xf numFmtId="0" fontId="3" fillId="0" borderId="0" xfId="2" applyFont="1" applyFill="1" applyBorder="1" applyAlignment="1">
      <alignment horizontal="left" indent="2"/>
    </xf>
    <xf numFmtId="4" fontId="3" fillId="0" borderId="0" xfId="2" applyNumberFormat="1" applyFont="1" applyFill="1" applyBorder="1" applyAlignment="1">
      <alignment horizontal="right" indent="2"/>
    </xf>
    <xf numFmtId="0" fontId="9" fillId="0" borderId="0" xfId="4" applyNumberFormat="1" applyFont="1" applyBorder="1" applyAlignment="1">
      <alignment horizontal="left"/>
    </xf>
    <xf numFmtId="0" fontId="3" fillId="0" borderId="0" xfId="4" applyNumberFormat="1" applyFont="1" applyBorder="1" applyAlignment="1">
      <alignment horizontal="left" indent="2"/>
    </xf>
    <xf numFmtId="0" fontId="4" fillId="0" borderId="0" xfId="1" applyFont="1" applyFill="1" applyBorder="1"/>
    <xf numFmtId="0" fontId="11" fillId="0" borderId="0" xfId="2" applyFont="1" applyFill="1" applyBorder="1"/>
    <xf numFmtId="0" fontId="6" fillId="0" borderId="0" xfId="2" applyNumberFormat="1" applyFont="1" applyFill="1" applyBorder="1" applyAlignment="1"/>
    <xf numFmtId="4" fontId="9" fillId="0" borderId="0" xfId="2" applyNumberFormat="1" applyFont="1" applyBorder="1" applyAlignment="1">
      <alignment horizontal="right" indent="1"/>
    </xf>
    <xf numFmtId="2" fontId="9" fillId="0" borderId="0" xfId="2" applyNumberFormat="1" applyFont="1" applyFill="1" applyBorder="1" applyAlignment="1">
      <alignment horizontal="right" indent="1"/>
    </xf>
    <xf numFmtId="0" fontId="12" fillId="0" borderId="0" xfId="2" applyFont="1" applyFill="1" applyBorder="1"/>
    <xf numFmtId="0" fontId="9" fillId="0" borderId="0" xfId="2" applyNumberFormat="1" applyFont="1" applyFill="1" applyBorder="1" applyAlignment="1">
      <alignment horizontal="left" indent="1"/>
    </xf>
    <xf numFmtId="4" fontId="3" fillId="0" borderId="0" xfId="2" applyNumberFormat="1" applyFont="1" applyBorder="1" applyAlignment="1">
      <alignment horizontal="right" indent="1"/>
    </xf>
    <xf numFmtId="2" fontId="3" fillId="0" borderId="0" xfId="2" applyNumberFormat="1" applyFont="1" applyFill="1" applyBorder="1" applyAlignment="1">
      <alignment horizontal="right" indent="1"/>
    </xf>
    <xf numFmtId="0" fontId="13" fillId="0" borderId="0" xfId="4" applyFont="1" applyBorder="1"/>
    <xf numFmtId="4" fontId="3" fillId="0" borderId="0" xfId="2" applyNumberFormat="1" applyFont="1" applyFill="1" applyBorder="1" applyAlignment="1">
      <alignment horizontal="right" indent="1"/>
    </xf>
    <xf numFmtId="4" fontId="3" fillId="0" borderId="0" xfId="2" applyNumberFormat="1" applyFont="1" applyBorder="1"/>
    <xf numFmtId="0" fontId="8" fillId="0" borderId="0" xfId="5"/>
    <xf numFmtId="2" fontId="9" fillId="0" borderId="0" xfId="5" applyNumberFormat="1" applyFont="1" applyBorder="1" applyAlignment="1">
      <alignment horizontal="right" indent="1"/>
    </xf>
    <xf numFmtId="0" fontId="14" fillId="0" borderId="0" xfId="5" applyFont="1"/>
    <xf numFmtId="0" fontId="3" fillId="0" borderId="0" xfId="4" applyNumberFormat="1" applyFont="1" applyBorder="1" applyAlignment="1">
      <alignment horizontal="left" indent="1"/>
    </xf>
    <xf numFmtId="2" fontId="3" fillId="0" borderId="0" xfId="5" applyNumberFormat="1" applyFont="1" applyBorder="1" applyAlignment="1">
      <alignment horizontal="right" indent="1"/>
    </xf>
    <xf numFmtId="0" fontId="7" fillId="0" borderId="0" xfId="4" applyNumberFormat="1" applyFont="1" applyBorder="1" applyAlignment="1">
      <alignment horizontal="left" indent="1"/>
    </xf>
    <xf numFmtId="0" fontId="8" fillId="0" borderId="0" xfId="3" applyFont="1"/>
    <xf numFmtId="2" fontId="9" fillId="0" borderId="0" xfId="3" applyNumberFormat="1" applyFont="1" applyBorder="1" applyAlignment="1">
      <alignment horizontal="right" indent="2"/>
    </xf>
    <xf numFmtId="0" fontId="14" fillId="0" borderId="0" xfId="3" applyFont="1"/>
    <xf numFmtId="2" fontId="3" fillId="0" borderId="0" xfId="3" applyNumberFormat="1" applyFont="1" applyBorder="1" applyAlignment="1">
      <alignment horizontal="right" indent="2"/>
    </xf>
    <xf numFmtId="0" fontId="3" fillId="0" borderId="0" xfId="3" applyFont="1" applyBorder="1"/>
    <xf numFmtId="0" fontId="15" fillId="0" borderId="0" xfId="6" applyNumberFormat="1" applyFont="1" applyBorder="1" applyAlignment="1">
      <alignment horizontal="left"/>
    </xf>
    <xf numFmtId="0" fontId="15" fillId="0" borderId="0" xfId="6" applyFont="1" applyBorder="1" applyAlignment="1">
      <alignment horizontal="left"/>
    </xf>
    <xf numFmtId="0" fontId="15" fillId="0" borderId="0" xfId="7" applyFont="1"/>
    <xf numFmtId="0" fontId="17" fillId="0" borderId="0" xfId="7" applyFont="1"/>
    <xf numFmtId="0" fontId="17" fillId="0" borderId="0" xfId="6" applyFont="1" applyBorder="1"/>
    <xf numFmtId="0" fontId="3" fillId="0" borderId="0" xfId="6" applyFont="1" applyBorder="1"/>
    <xf numFmtId="0" fontId="3" fillId="0" borderId="0" xfId="8" applyFont="1" applyBorder="1" applyAlignment="1">
      <alignment horizontal="right"/>
    </xf>
    <xf numFmtId="0" fontId="3" fillId="0" borderId="2" xfId="6" applyFont="1" applyBorder="1"/>
    <xf numFmtId="0" fontId="9" fillId="0" borderId="0" xfId="6" applyNumberFormat="1" applyFont="1" applyBorder="1" applyAlignment="1">
      <alignment horizontal="left"/>
    </xf>
    <xf numFmtId="2" fontId="3" fillId="0" borderId="0" xfId="9" applyNumberFormat="1" applyFont="1" applyBorder="1" applyAlignment="1">
      <alignment horizontal="right" indent="1"/>
    </xf>
    <xf numFmtId="2" fontId="3" fillId="0" borderId="0" xfId="9" applyNumberFormat="1" applyFont="1" applyBorder="1" applyAlignment="1">
      <alignment horizontal="right"/>
    </xf>
    <xf numFmtId="0" fontId="19" fillId="0" borderId="0" xfId="6" applyFont="1" applyBorder="1"/>
    <xf numFmtId="2" fontId="20" fillId="0" borderId="0" xfId="9" applyNumberFormat="1" applyFont="1" applyBorder="1" applyAlignment="1">
      <alignment horizontal="right"/>
    </xf>
    <xf numFmtId="0" fontId="13" fillId="0" borderId="0" xfId="6" applyFont="1" applyBorder="1" applyAlignment="1">
      <alignment horizontal="left"/>
    </xf>
    <xf numFmtId="2" fontId="21" fillId="0" borderId="0" xfId="9" applyNumberFormat="1" applyFont="1" applyBorder="1" applyAlignment="1">
      <alignment horizontal="right"/>
    </xf>
    <xf numFmtId="0" fontId="3" fillId="0" borderId="0" xfId="7" applyFont="1"/>
    <xf numFmtId="4" fontId="3" fillId="0" borderId="0" xfId="2" applyNumberFormat="1"/>
    <xf numFmtId="0" fontId="3" fillId="0" borderId="0" xfId="2"/>
    <xf numFmtId="0" fontId="10" fillId="0" borderId="0" xfId="2" applyFont="1"/>
    <xf numFmtId="0" fontId="3" fillId="0" borderId="0" xfId="2" applyAlignment="1">
      <alignment horizontal="left"/>
    </xf>
    <xf numFmtId="4" fontId="9" fillId="0" borderId="0" xfId="10" applyNumberFormat="1" applyFont="1" applyFill="1" applyBorder="1" applyAlignment="1">
      <alignment horizontal="right" indent="1"/>
    </xf>
    <xf numFmtId="0" fontId="3" fillId="0" borderId="0" xfId="4" applyNumberFormat="1" applyFont="1" applyBorder="1" applyAlignment="1">
      <alignment horizontal="left" indent="3"/>
    </xf>
    <xf numFmtId="4" fontId="3" fillId="0" borderId="0" xfId="10" applyNumberFormat="1" applyFont="1" applyBorder="1" applyAlignment="1">
      <alignment horizontal="right" indent="1"/>
    </xf>
    <xf numFmtId="0" fontId="3" fillId="0" borderId="0" xfId="4" applyFont="1" applyBorder="1" applyAlignment="1">
      <alignment horizontal="left" indent="3"/>
    </xf>
    <xf numFmtId="0" fontId="18" fillId="0" borderId="0" xfId="4" applyNumberFormat="1" applyFont="1" applyBorder="1" applyAlignment="1">
      <alignment horizontal="left" indent="2"/>
    </xf>
    <xf numFmtId="4" fontId="18" fillId="0" borderId="0" xfId="10" applyNumberFormat="1" applyFont="1" applyBorder="1" applyAlignment="1">
      <alignment horizontal="right" indent="1"/>
    </xf>
    <xf numFmtId="0" fontId="18" fillId="0" borderId="0" xfId="2" applyNumberFormat="1" applyFont="1" applyBorder="1" applyAlignment="1">
      <alignment horizontal="left" indent="2"/>
    </xf>
    <xf numFmtId="4" fontId="3" fillId="0" borderId="0" xfId="2" applyNumberFormat="1" applyFont="1" applyBorder="1" applyAlignment="1">
      <alignment horizontal="center"/>
    </xf>
    <xf numFmtId="4" fontId="3" fillId="0" borderId="0" xfId="10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left" indent="3"/>
    </xf>
    <xf numFmtId="4" fontId="18" fillId="0" borderId="0" xfId="2" applyNumberFormat="1" applyFont="1" applyBorder="1" applyAlignment="1">
      <alignment horizontal="center"/>
    </xf>
    <xf numFmtId="4" fontId="18" fillId="0" borderId="0" xfId="10" applyNumberFormat="1" applyFont="1" applyBorder="1" applyAlignment="1">
      <alignment horizontal="center"/>
    </xf>
    <xf numFmtId="0" fontId="3" fillId="0" borderId="0" xfId="2" quotePrefix="1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3" fillId="0" borderId="0" xfId="2" quotePrefix="1" applyFont="1" applyBorder="1"/>
    <xf numFmtId="0" fontId="3" fillId="0" borderId="0" xfId="2" applyFont="1" applyBorder="1"/>
    <xf numFmtId="0" fontId="7" fillId="0" borderId="0" xfId="2" applyFont="1" applyFill="1" applyBorder="1" applyAlignment="1">
      <alignment horizontal="left" indent="2"/>
    </xf>
    <xf numFmtId="0" fontId="7" fillId="0" borderId="0" xfId="4" applyNumberFormat="1" applyFont="1" applyBorder="1" applyAlignment="1">
      <alignment horizontal="left" indent="2"/>
    </xf>
    <xf numFmtId="164" fontId="7" fillId="0" borderId="0" xfId="6" applyNumberFormat="1" applyFont="1" applyBorder="1" applyAlignment="1">
      <alignment horizontal="left" indent="1"/>
    </xf>
    <xf numFmtId="0" fontId="3" fillId="0" borderId="0" xfId="6" applyNumberFormat="1" applyFont="1" applyBorder="1" applyAlignment="1">
      <alignment horizontal="center" vertical="center"/>
    </xf>
    <xf numFmtId="0" fontId="9" fillId="0" borderId="0" xfId="4" applyNumberFormat="1" applyFont="1" applyBorder="1" applyAlignment="1"/>
    <xf numFmtId="4" fontId="9" fillId="0" borderId="0" xfId="2" applyNumberFormat="1" applyFont="1" applyBorder="1" applyAlignment="1"/>
    <xf numFmtId="4" fontId="9" fillId="0" borderId="0" xfId="2" applyNumberFormat="1" applyFont="1" applyBorder="1" applyAlignment="1">
      <alignment horizontal="right" indent="2"/>
    </xf>
    <xf numFmtId="0" fontId="10" fillId="0" borderId="0" xfId="2" applyFont="1" applyAlignment="1"/>
    <xf numFmtId="0" fontId="3" fillId="0" borderId="0" xfId="2" applyAlignment="1"/>
    <xf numFmtId="0" fontId="3" fillId="0" borderId="0" xfId="2" applyAlignment="1">
      <alignment horizontal="right" indent="2"/>
    </xf>
    <xf numFmtId="4" fontId="3" fillId="0" borderId="0" xfId="2" applyNumberFormat="1" applyFont="1" applyBorder="1" applyAlignment="1"/>
    <xf numFmtId="4" fontId="3" fillId="0" borderId="0" xfId="2" applyNumberFormat="1" applyFont="1" applyBorder="1" applyAlignment="1">
      <alignment horizontal="right" indent="2"/>
    </xf>
    <xf numFmtId="0" fontId="3" fillId="0" borderId="0" xfId="2267"/>
    <xf numFmtId="0" fontId="3" fillId="0" borderId="0" xfId="2267" applyFont="1" applyBorder="1" applyAlignment="1">
      <alignment horizontal="center" vertical="center"/>
    </xf>
    <xf numFmtId="0" fontId="3" fillId="0" borderId="0" xfId="2267" applyFont="1" applyBorder="1"/>
    <xf numFmtId="0" fontId="3" fillId="0" borderId="0" xfId="2267" applyFont="1"/>
    <xf numFmtId="0" fontId="3" fillId="0" borderId="2" xfId="2267" applyFont="1" applyBorder="1" applyAlignment="1">
      <alignment horizontal="center" vertical="center"/>
    </xf>
    <xf numFmtId="0" fontId="4" fillId="0" borderId="0" xfId="2267" applyNumberFormat="1" applyFont="1" applyAlignment="1"/>
    <xf numFmtId="0" fontId="3" fillId="0" borderId="1" xfId="2267" applyFont="1" applyBorder="1"/>
    <xf numFmtId="0" fontId="8" fillId="0" borderId="0" xfId="2504" applyBorder="1"/>
    <xf numFmtId="0" fontId="8" fillId="0" borderId="0" xfId="2504" applyFont="1" applyBorder="1"/>
    <xf numFmtId="196" fontId="8" fillId="0" borderId="0" xfId="2504" applyNumberFormat="1" applyBorder="1"/>
    <xf numFmtId="196" fontId="8" fillId="0" borderId="0" xfId="2504" applyNumberFormat="1" applyFont="1" applyBorder="1"/>
    <xf numFmtId="196" fontId="99" fillId="0" borderId="0" xfId="2504" applyNumberFormat="1" applyFont="1" applyBorder="1"/>
    <xf numFmtId="0" fontId="99" fillId="0" borderId="0" xfId="2504" applyFont="1" applyBorder="1"/>
    <xf numFmtId="196" fontId="71" fillId="0" borderId="0" xfId="2504" applyNumberFormat="1" applyFont="1" applyBorder="1"/>
    <xf numFmtId="196" fontId="3" fillId="0" borderId="0" xfId="2504" applyNumberFormat="1" applyFont="1" applyBorder="1" applyAlignment="1">
      <alignment horizontal="right" indent="3"/>
    </xf>
    <xf numFmtId="196" fontId="3" fillId="0" borderId="0" xfId="2267" applyNumberFormat="1" applyFont="1" applyAlignment="1">
      <alignment horizontal="right" indent="1"/>
    </xf>
    <xf numFmtId="196" fontId="3" fillId="0" borderId="0" xfId="2504" applyNumberFormat="1" applyFont="1" applyBorder="1" applyAlignment="1">
      <alignment horizontal="right" indent="1"/>
    </xf>
    <xf numFmtId="0" fontId="3" fillId="0" borderId="0" xfId="2504" applyFont="1" applyBorder="1"/>
    <xf numFmtId="0" fontId="9" fillId="0" borderId="0" xfId="2504" applyFont="1" applyBorder="1"/>
    <xf numFmtId="196" fontId="9" fillId="0" borderId="0" xfId="2504" applyNumberFormat="1" applyFont="1" applyBorder="1" applyAlignment="1">
      <alignment horizontal="right" indent="1"/>
    </xf>
    <xf numFmtId="179" fontId="9" fillId="0" borderId="0" xfId="2515" applyNumberFormat="1" applyFont="1" applyBorder="1" applyAlignment="1"/>
    <xf numFmtId="198" fontId="9" fillId="0" borderId="0" xfId="2515" applyNumberFormat="1" applyFont="1" applyBorder="1" applyAlignment="1"/>
    <xf numFmtId="179" fontId="7" fillId="0" borderId="0" xfId="2515" applyNumberFormat="1" applyFont="1" applyBorder="1" applyAlignment="1"/>
    <xf numFmtId="196" fontId="9" fillId="0" borderId="0" xfId="2504" applyNumberFormat="1" applyFont="1" applyBorder="1" applyAlignment="1">
      <alignment horizontal="right" indent="3"/>
    </xf>
    <xf numFmtId="196" fontId="9" fillId="0" borderId="0" xfId="2267" applyNumberFormat="1" applyFont="1" applyAlignment="1">
      <alignment horizontal="right" indent="1"/>
    </xf>
    <xf numFmtId="0" fontId="99" fillId="0" borderId="0" xfId="2504" applyFont="1" applyBorder="1" applyAlignment="1">
      <alignment horizontal="center"/>
    </xf>
    <xf numFmtId="0" fontId="5" fillId="0" borderId="0" xfId="2504" applyFont="1" applyBorder="1"/>
    <xf numFmtId="0" fontId="3" fillId="0" borderId="1" xfId="2504" applyNumberFormat="1" applyFont="1" applyBorder="1" applyAlignment="1">
      <alignment horizontal="center" vertical="center"/>
    </xf>
    <xf numFmtId="0" fontId="3" fillId="0" borderId="0" xfId="2504" applyNumberFormat="1" applyFont="1" applyBorder="1" applyAlignment="1">
      <alignment horizontal="center" vertical="center"/>
    </xf>
    <xf numFmtId="0" fontId="3" fillId="0" borderId="2" xfId="2504" applyNumberFormat="1" applyFont="1" applyBorder="1" applyAlignment="1">
      <alignment horizontal="center" vertical="center"/>
    </xf>
    <xf numFmtId="0" fontId="3" fillId="0" borderId="2" xfId="2504" applyFont="1" applyBorder="1"/>
    <xf numFmtId="0" fontId="3" fillId="0" borderId="0" xfId="2504" applyFont="1" applyBorder="1" applyAlignment="1">
      <alignment horizontal="right"/>
    </xf>
    <xf numFmtId="0" fontId="3" fillId="0" borderId="1" xfId="2504" applyFont="1" applyBorder="1"/>
    <xf numFmtId="0" fontId="20" fillId="0" borderId="0" xfId="2504" applyFont="1" applyBorder="1"/>
    <xf numFmtId="0" fontId="20" fillId="0" borderId="0" xfId="2504" applyFont="1" applyBorder="1" applyAlignment="1">
      <alignment horizontal="center"/>
    </xf>
    <xf numFmtId="0" fontId="94" fillId="0" borderId="0" xfId="2504" applyFont="1" applyBorder="1" applyAlignment="1">
      <alignment horizontal="left"/>
    </xf>
    <xf numFmtId="0" fontId="4" fillId="0" borderId="0" xfId="2504" applyNumberFormat="1" applyFont="1" applyBorder="1" applyAlignment="1">
      <alignment horizontal="left"/>
    </xf>
    <xf numFmtId="2" fontId="3" fillId="0" borderId="0" xfId="2267" applyNumberFormat="1" applyFont="1"/>
    <xf numFmtId="196" fontId="3" fillId="0" borderId="0" xfId="2267" applyNumberFormat="1" applyFont="1" applyAlignment="1">
      <alignment horizontal="center"/>
    </xf>
    <xf numFmtId="196" fontId="3" fillId="0" borderId="0" xfId="2267" applyNumberFormat="1" applyFont="1" applyAlignment="1">
      <alignment horizontal="right" indent="2"/>
    </xf>
    <xf numFmtId="0" fontId="3" fillId="0" borderId="0" xfId="2267" applyNumberFormat="1" applyFont="1"/>
    <xf numFmtId="1" fontId="3" fillId="0" borderId="0" xfId="2267" applyNumberFormat="1" applyFont="1"/>
    <xf numFmtId="196" fontId="9" fillId="0" borderId="0" xfId="2267" applyNumberFormat="1" applyFont="1" applyAlignment="1">
      <alignment horizontal="center"/>
    </xf>
    <xf numFmtId="196" fontId="9" fillId="0" borderId="0" xfId="2267" applyNumberFormat="1" applyFont="1" applyAlignment="1">
      <alignment horizontal="right" indent="2"/>
    </xf>
    <xf numFmtId="0" fontId="9" fillId="0" borderId="0" xfId="2267" applyNumberFormat="1" applyFont="1"/>
    <xf numFmtId="0" fontId="18" fillId="0" borderId="0" xfId="2267" applyFont="1"/>
    <xf numFmtId="0" fontId="19" fillId="0" borderId="0" xfId="2267" applyFont="1" applyBorder="1" applyAlignment="1">
      <alignment horizontal="center" vertical="justify"/>
    </xf>
    <xf numFmtId="0" fontId="19" fillId="0" borderId="0" xfId="2267" applyFont="1" applyBorder="1" applyAlignment="1">
      <alignment horizontal="center" vertical="center"/>
    </xf>
    <xf numFmtId="0" fontId="19" fillId="0" borderId="0" xfId="2504" applyFont="1" applyBorder="1" applyAlignment="1">
      <alignment horizontal="center" vertical="center"/>
    </xf>
    <xf numFmtId="0" fontId="19" fillId="0" borderId="3" xfId="2267" applyNumberFormat="1" applyFont="1" applyBorder="1" applyAlignment="1">
      <alignment horizontal="center" vertical="center"/>
    </xf>
    <xf numFmtId="0" fontId="19" fillId="0" borderId="3" xfId="2504" applyNumberFormat="1" applyFont="1" applyBorder="1" applyAlignment="1">
      <alignment horizontal="center" vertical="center"/>
    </xf>
    <xf numFmtId="0" fontId="3" fillId="0" borderId="0" xfId="2267" applyFont="1" applyAlignment="1">
      <alignment vertical="center"/>
    </xf>
    <xf numFmtId="0" fontId="3" fillId="0" borderId="0" xfId="2267" applyFont="1" applyBorder="1" applyAlignment="1">
      <alignment vertical="center"/>
    </xf>
    <xf numFmtId="0" fontId="3" fillId="0" borderId="1" xfId="2267" applyFont="1" applyBorder="1" applyAlignment="1">
      <alignment horizontal="right"/>
    </xf>
    <xf numFmtId="0" fontId="9" fillId="0" borderId="0" xfId="2267" applyFont="1" applyAlignment="1">
      <alignment horizontal="center"/>
    </xf>
    <xf numFmtId="0" fontId="4" fillId="0" borderId="0" xfId="2267" applyFont="1" applyAlignment="1"/>
    <xf numFmtId="196" fontId="19" fillId="0" borderId="0" xfId="2343" applyNumberFormat="1" applyFont="1" applyBorder="1" applyAlignment="1"/>
    <xf numFmtId="0" fontId="19" fillId="0" borderId="0" xfId="2504" applyFont="1" applyBorder="1"/>
    <xf numFmtId="196" fontId="3" fillId="0" borderId="0" xfId="2267" applyNumberFormat="1" applyFont="1" applyAlignment="1">
      <alignment horizontal="right"/>
    </xf>
    <xf numFmtId="196" fontId="3" fillId="0" borderId="0" xfId="2504" applyNumberFormat="1" applyFont="1" applyBorder="1"/>
    <xf numFmtId="0" fontId="19" fillId="0" borderId="0" xfId="2343" applyNumberFormat="1" applyFont="1" applyBorder="1" applyAlignment="1">
      <alignment horizontal="left"/>
    </xf>
    <xf numFmtId="0" fontId="19" fillId="0" borderId="0" xfId="2343" applyNumberFormat="1" applyFont="1" applyBorder="1" applyAlignment="1"/>
    <xf numFmtId="0" fontId="19" fillId="0" borderId="0" xfId="2504" applyFont="1" applyBorder="1" applyAlignment="1"/>
    <xf numFmtId="0" fontId="100" fillId="0" borderId="0" xfId="2343" applyNumberFormat="1" applyFont="1" applyBorder="1" applyAlignment="1"/>
    <xf numFmtId="0" fontId="100" fillId="0" borderId="0" xfId="2343" applyFont="1" applyBorder="1" applyAlignment="1"/>
    <xf numFmtId="0" fontId="13" fillId="0" borderId="0" xfId="2504" applyFont="1" applyBorder="1"/>
    <xf numFmtId="0" fontId="13" fillId="0" borderId="0" xfId="2343" applyFont="1" applyBorder="1" applyAlignment="1">
      <alignment horizontal="left"/>
    </xf>
    <xf numFmtId="196" fontId="13" fillId="0" borderId="0" xfId="2504" applyNumberFormat="1" applyFont="1" applyBorder="1" applyAlignment="1"/>
    <xf numFmtId="196" fontId="101" fillId="0" borderId="0" xfId="2267" applyNumberFormat="1" applyFont="1"/>
    <xf numFmtId="196" fontId="102" fillId="0" borderId="0" xfId="2343" applyNumberFormat="1" applyFont="1" applyBorder="1" applyAlignment="1">
      <alignment horizontal="left"/>
    </xf>
    <xf numFmtId="196" fontId="9" fillId="0" borderId="0" xfId="2267" applyNumberFormat="1" applyFont="1" applyAlignment="1">
      <alignment horizontal="right"/>
    </xf>
    <xf numFmtId="196" fontId="9" fillId="0" borderId="0" xfId="2504" applyNumberFormat="1" applyFont="1" applyBorder="1"/>
    <xf numFmtId="0" fontId="102" fillId="0" borderId="0" xfId="2504" applyFont="1" applyBorder="1" applyAlignment="1"/>
    <xf numFmtId="196" fontId="100" fillId="0" borderId="0" xfId="2343" applyNumberFormat="1" applyFont="1" applyBorder="1" applyAlignment="1">
      <alignment horizontal="left"/>
    </xf>
    <xf numFmtId="196" fontId="3" fillId="0" borderId="0" xfId="2267" applyNumberFormat="1" applyFont="1" applyBorder="1" applyAlignment="1">
      <alignment horizontal="right"/>
    </xf>
    <xf numFmtId="196" fontId="19" fillId="0" borderId="0" xfId="2343" applyNumberFormat="1" applyFont="1" applyBorder="1" applyAlignment="1">
      <alignment horizontal="left"/>
    </xf>
    <xf numFmtId="196" fontId="100" fillId="0" borderId="0" xfId="2343" applyNumberFormat="1" applyFont="1" applyBorder="1" applyAlignment="1"/>
    <xf numFmtId="0" fontId="13" fillId="0" borderId="0" xfId="2504" applyFont="1" applyBorder="1" applyAlignment="1"/>
    <xf numFmtId="196" fontId="13" fillId="0" borderId="0" xfId="2343" applyNumberFormat="1" applyFont="1" applyBorder="1" applyAlignment="1">
      <alignment horizontal="left"/>
    </xf>
    <xf numFmtId="196" fontId="19" fillId="0" borderId="0" xfId="2343" applyNumberFormat="1" applyFont="1" applyAlignment="1">
      <alignment horizontal="right"/>
    </xf>
    <xf numFmtId="196" fontId="20" fillId="0" borderId="1" xfId="2343" applyNumberFormat="1" applyFont="1" applyBorder="1" applyAlignment="1">
      <alignment horizontal="center" vertical="center"/>
    </xf>
    <xf numFmtId="196" fontId="19" fillId="0" borderId="1" xfId="2343" applyNumberFormat="1" applyFont="1" applyBorder="1" applyAlignment="1">
      <alignment horizontal="center" vertical="center"/>
    </xf>
    <xf numFmtId="196" fontId="20" fillId="0" borderId="0" xfId="2504" applyNumberFormat="1" applyFont="1" applyBorder="1" applyAlignment="1">
      <alignment horizontal="center" vertical="center"/>
    </xf>
    <xf numFmtId="0" fontId="20" fillId="0" borderId="0" xfId="2504" applyNumberFormat="1" applyFont="1" applyBorder="1" applyAlignment="1">
      <alignment horizontal="center" vertical="center"/>
    </xf>
    <xf numFmtId="0" fontId="19" fillId="0" borderId="0" xfId="2343" applyFont="1" applyBorder="1" applyAlignment="1">
      <alignment horizontal="center" vertical="center"/>
    </xf>
    <xf numFmtId="0" fontId="19" fillId="0" borderId="2" xfId="2343" applyFont="1" applyBorder="1" applyAlignment="1">
      <alignment horizontal="center" vertical="center"/>
    </xf>
    <xf numFmtId="0" fontId="19" fillId="0" borderId="2" xfId="2504" applyFont="1" applyBorder="1"/>
    <xf numFmtId="0" fontId="9" fillId="0" borderId="0" xfId="2343" applyFont="1" applyAlignment="1">
      <alignment horizontal="center"/>
    </xf>
    <xf numFmtId="0" fontId="19" fillId="0" borderId="0" xfId="2504" applyFont="1" applyBorder="1" applyAlignment="1">
      <alignment horizontal="center" vertical="justify"/>
    </xf>
    <xf numFmtId="0" fontId="4" fillId="0" borderId="0" xfId="2504" applyFont="1" applyBorder="1" applyAlignment="1"/>
    <xf numFmtId="0" fontId="4" fillId="0" borderId="0" xfId="2504" applyNumberFormat="1" applyFont="1" applyBorder="1" applyAlignment="1"/>
    <xf numFmtId="0" fontId="4" fillId="0" borderId="0" xfId="2343" applyFont="1" applyAlignment="1"/>
    <xf numFmtId="0" fontId="4" fillId="0" borderId="0" xfId="2343" applyNumberFormat="1" applyFont="1" applyAlignment="1"/>
    <xf numFmtId="0" fontId="3" fillId="0" borderId="0" xfId="2267" applyNumberFormat="1" applyFont="1" applyBorder="1" applyAlignment="1">
      <alignment horizontal="left"/>
    </xf>
    <xf numFmtId="0" fontId="3" fillId="0" borderId="0" xfId="2267" applyNumberFormat="1" applyFont="1" applyBorder="1" applyAlignment="1"/>
    <xf numFmtId="196" fontId="3" fillId="0" borderId="0" xfId="2267" applyNumberFormat="1" applyFont="1" applyBorder="1" applyAlignment="1">
      <alignment horizontal="center"/>
    </xf>
    <xf numFmtId="0" fontId="9" fillId="0" borderId="0" xfId="2267" applyNumberFormat="1" applyFont="1" applyBorder="1" applyAlignment="1"/>
    <xf numFmtId="196" fontId="9" fillId="0" borderId="0" xfId="2519" applyNumberFormat="1" applyFont="1" applyBorder="1" applyAlignment="1" applyProtection="1">
      <alignment horizontal="center" vertical="center"/>
    </xf>
    <xf numFmtId="196" fontId="9" fillId="0" borderId="0" xfId="2267" applyNumberFormat="1" applyFont="1" applyAlignment="1">
      <alignment horizontal="right" indent="3"/>
    </xf>
    <xf numFmtId="0" fontId="3" fillId="0" borderId="0" xfId="2267" applyNumberFormat="1" applyFont="1" applyBorder="1" applyAlignment="1">
      <alignment horizontal="right" indent="3"/>
    </xf>
    <xf numFmtId="0" fontId="3" fillId="0" borderId="0" xfId="2504" applyFont="1" applyBorder="1" applyAlignment="1"/>
    <xf numFmtId="0" fontId="19" fillId="0" borderId="3" xfId="2267" applyNumberFormat="1" applyFont="1" applyBorder="1" applyAlignment="1">
      <alignment horizontal="center" vertical="justify" wrapText="1"/>
    </xf>
    <xf numFmtId="0" fontId="19" fillId="0" borderId="3" xfId="2267" applyNumberFormat="1" applyFont="1" applyBorder="1" applyAlignment="1">
      <alignment horizontal="center" vertical="center" wrapText="1"/>
    </xf>
    <xf numFmtId="196" fontId="3" fillId="0" borderId="0" xfId="2267" applyNumberFormat="1" applyFont="1"/>
    <xf numFmtId="0" fontId="3" fillId="0" borderId="0" xfId="2513" applyNumberFormat="1" applyFont="1" applyBorder="1"/>
    <xf numFmtId="0" fontId="3" fillId="0" borderId="0" xfId="2513" applyFont="1" applyBorder="1"/>
    <xf numFmtId="0" fontId="3" fillId="0" borderId="0" xfId="2267" applyFont="1" applyAlignment="1">
      <alignment horizontal="right" indent="2"/>
    </xf>
    <xf numFmtId="196" fontId="19" fillId="0" borderId="3" xfId="2267" applyNumberFormat="1" applyFont="1" applyBorder="1" applyAlignment="1">
      <alignment horizontal="center" vertical="center" wrapText="1"/>
    </xf>
    <xf numFmtId="0" fontId="19" fillId="0" borderId="0" xfId="2504" applyFont="1" applyBorder="1" applyAlignment="1">
      <alignment horizontal="right"/>
    </xf>
    <xf numFmtId="0" fontId="9" fillId="0" borderId="0" xfId="2267" applyFont="1"/>
    <xf numFmtId="196" fontId="13" fillId="0" borderId="0" xfId="2267" applyNumberFormat="1" applyFont="1" applyBorder="1" applyAlignment="1">
      <alignment horizontal="center" vertical="center"/>
    </xf>
    <xf numFmtId="196" fontId="19" fillId="0" borderId="0" xfId="2267" applyNumberFormat="1" applyFont="1" applyBorder="1" applyAlignment="1">
      <alignment horizontal="center" vertical="center"/>
    </xf>
    <xf numFmtId="1" fontId="19" fillId="0" borderId="0" xfId="2267" applyNumberFormat="1" applyFont="1" applyBorder="1" applyAlignment="1">
      <alignment horizontal="center" vertical="center"/>
    </xf>
    <xf numFmtId="0" fontId="19" fillId="0" borderId="0" xfId="2504" applyFont="1" applyBorder="1" applyAlignment="1">
      <alignment horizontal="center"/>
    </xf>
    <xf numFmtId="196" fontId="103" fillId="0" borderId="0" xfId="2267" applyNumberFormat="1" applyFont="1" applyFill="1" applyBorder="1" applyAlignment="1">
      <alignment horizontal="right" wrapText="1" indent="5"/>
    </xf>
    <xf numFmtId="196" fontId="103" fillId="0" borderId="0" xfId="2267" applyNumberFormat="1" applyFont="1" applyFill="1" applyBorder="1" applyAlignment="1">
      <alignment horizontal="right" wrapText="1" indent="2"/>
    </xf>
    <xf numFmtId="0" fontId="103" fillId="0" borderId="0" xfId="2267" applyNumberFormat="1" applyFont="1" applyFill="1" applyBorder="1" applyAlignment="1">
      <alignment wrapText="1"/>
    </xf>
    <xf numFmtId="196" fontId="3" fillId="0" borderId="0" xfId="2267" applyNumberFormat="1" applyFont="1" applyAlignment="1">
      <alignment horizontal="center" wrapText="1"/>
    </xf>
    <xf numFmtId="0" fontId="9" fillId="0" borderId="0" xfId="2513" applyFont="1" applyBorder="1"/>
    <xf numFmtId="196" fontId="104" fillId="0" borderId="0" xfId="2267" applyNumberFormat="1" applyFont="1" applyFill="1" applyBorder="1" applyAlignment="1">
      <alignment horizontal="center" wrapText="1"/>
    </xf>
    <xf numFmtId="196" fontId="103" fillId="0" borderId="0" xfId="2267" applyNumberFormat="1" applyFont="1" applyFill="1" applyBorder="1" applyAlignment="1">
      <alignment horizontal="center" wrapText="1"/>
    </xf>
    <xf numFmtId="0" fontId="9" fillId="0" borderId="0" xfId="2513" applyNumberFormat="1" applyFont="1" applyBorder="1"/>
    <xf numFmtId="0" fontId="103" fillId="0" borderId="0" xfId="2267" applyFont="1" applyFill="1" applyBorder="1" applyAlignment="1">
      <alignment wrapText="1"/>
    </xf>
    <xf numFmtId="196" fontId="103" fillId="0" borderId="0" xfId="2267" applyNumberFormat="1" applyFont="1" applyFill="1" applyBorder="1" applyAlignment="1">
      <alignment wrapText="1"/>
    </xf>
    <xf numFmtId="196" fontId="9" fillId="0" borderId="0" xfId="2513" applyNumberFormat="1" applyFont="1" applyBorder="1"/>
    <xf numFmtId="196" fontId="9" fillId="0" borderId="0" xfId="2527" applyNumberFormat="1" applyFont="1" applyBorder="1"/>
    <xf numFmtId="0" fontId="30" fillId="0" borderId="0" xfId="2513" applyFont="1" applyBorder="1"/>
    <xf numFmtId="196" fontId="19" fillId="0" borderId="0" xfId="2267" applyNumberFormat="1" applyFont="1" applyAlignment="1">
      <alignment horizontal="right"/>
    </xf>
    <xf numFmtId="196" fontId="102" fillId="0" borderId="0" xfId="2267" applyNumberFormat="1" applyFont="1" applyAlignment="1">
      <alignment horizontal="right"/>
    </xf>
    <xf numFmtId="196" fontId="3" fillId="0" borderId="0" xfId="2267" applyNumberFormat="1" applyFont="1" applyBorder="1" applyAlignment="1">
      <alignment horizontal="right" indent="2"/>
    </xf>
    <xf numFmtId="0" fontId="3" fillId="0" borderId="0" xfId="2267" applyNumberFormat="1" applyFont="1" applyBorder="1" applyAlignment="1">
      <alignment horizontal="left" indent="3"/>
    </xf>
    <xf numFmtId="196" fontId="9" fillId="0" borderId="0" xfId="2267" applyNumberFormat="1" applyFont="1" applyBorder="1" applyAlignment="1">
      <alignment horizontal="right" indent="2"/>
    </xf>
    <xf numFmtId="196" fontId="9" fillId="0" borderId="0" xfId="2267" applyNumberFormat="1" applyFont="1" applyBorder="1" applyAlignment="1">
      <alignment horizontal="right"/>
    </xf>
    <xf numFmtId="0" fontId="9" fillId="0" borderId="0" xfId="2504" applyNumberFormat="1" applyFont="1" applyBorder="1" applyAlignment="1">
      <alignment horizontal="left" indent="2"/>
    </xf>
    <xf numFmtId="0" fontId="9" fillId="0" borderId="0" xfId="2267" applyNumberFormat="1" applyFont="1" applyBorder="1" applyAlignment="1">
      <alignment horizontal="left"/>
    </xf>
    <xf numFmtId="0" fontId="9" fillId="0" borderId="0" xfId="2267" applyFont="1" applyAlignment="1"/>
    <xf numFmtId="0" fontId="9" fillId="0" borderId="0" xfId="2267" applyFont="1" applyBorder="1" applyAlignment="1">
      <alignment horizontal="center" vertical="center"/>
    </xf>
    <xf numFmtId="0" fontId="3" fillId="0" borderId="1" xfId="2267" applyNumberFormat="1" applyFont="1" applyBorder="1" applyAlignment="1">
      <alignment horizontal="right"/>
    </xf>
    <xf numFmtId="0" fontId="9" fillId="0" borderId="1" xfId="2267" applyFont="1" applyBorder="1" applyAlignment="1">
      <alignment horizontal="center"/>
    </xf>
    <xf numFmtId="196" fontId="3" fillId="0" borderId="0" xfId="2504" applyNumberFormat="1" applyFont="1" applyBorder="1" applyAlignment="1">
      <alignment horizontal="right"/>
    </xf>
    <xf numFmtId="0" fontId="3" fillId="0" borderId="0" xfId="2267" applyFont="1" applyBorder="1" applyAlignment="1">
      <alignment horizontal="left"/>
    </xf>
    <xf numFmtId="196" fontId="3" fillId="0" borderId="0" xfId="2267" applyNumberFormat="1" applyFont="1" applyBorder="1" applyAlignment="1">
      <alignment horizontal="right" indent="1"/>
    </xf>
    <xf numFmtId="0" fontId="3" fillId="0" borderId="0" xfId="2504" applyNumberFormat="1" applyFont="1" applyBorder="1" applyAlignment="1">
      <alignment horizontal="left" indent="1"/>
    </xf>
    <xf numFmtId="0" fontId="3" fillId="0" borderId="0" xfId="2267" applyNumberFormat="1" applyFont="1" applyBorder="1" applyAlignment="1">
      <alignment horizontal="left" indent="1"/>
    </xf>
    <xf numFmtId="0" fontId="9" fillId="0" borderId="0" xfId="2267" applyFont="1" applyBorder="1" applyAlignment="1">
      <alignment horizontal="center"/>
    </xf>
    <xf numFmtId="0" fontId="20" fillId="0" borderId="0" xfId="2534" applyFont="1"/>
    <xf numFmtId="0" fontId="20" fillId="0" borderId="0" xfId="2534" applyFont="1" applyFill="1"/>
    <xf numFmtId="0" fontId="20" fillId="0" borderId="0" xfId="2540" applyFont="1"/>
    <xf numFmtId="0" fontId="20" fillId="0" borderId="0" xfId="2540" applyFont="1" applyFill="1"/>
    <xf numFmtId="0" fontId="71" fillId="0" borderId="0" xfId="2540" applyFont="1" applyFill="1" applyBorder="1" applyAlignment="1">
      <alignment vertical="center" wrapText="1"/>
    </xf>
    <xf numFmtId="0" fontId="20" fillId="0" borderId="0" xfId="2540" applyFont="1" applyFill="1" applyBorder="1"/>
    <xf numFmtId="0" fontId="20" fillId="0" borderId="0" xfId="2540" applyFont="1" applyBorder="1"/>
    <xf numFmtId="196" fontId="20" fillId="0" borderId="0" xfId="2540" applyNumberFormat="1" applyFont="1" applyFill="1" applyBorder="1" applyAlignment="1">
      <alignment horizontal="right" indent="1"/>
    </xf>
    <xf numFmtId="0" fontId="106" fillId="0" borderId="0" xfId="2526" applyNumberFormat="1" applyFont="1" applyFill="1" applyBorder="1" applyAlignment="1">
      <alignment horizontal="left" wrapText="1" indent="1"/>
    </xf>
    <xf numFmtId="0" fontId="21" fillId="0" borderId="0" xfId="2534" applyFont="1" applyFill="1"/>
    <xf numFmtId="196" fontId="21" fillId="0" borderId="0" xfId="2540" applyNumberFormat="1" applyFont="1" applyFill="1" applyBorder="1" applyAlignment="1">
      <alignment horizontal="right" indent="1"/>
    </xf>
    <xf numFmtId="0" fontId="107" fillId="0" borderId="0" xfId="2526" applyNumberFormat="1" applyFont="1" applyFill="1" applyBorder="1" applyAlignment="1">
      <alignment horizontal="left" wrapText="1"/>
    </xf>
    <xf numFmtId="0" fontId="91" fillId="0" borderId="0" xfId="2534" applyFont="1" applyFill="1"/>
    <xf numFmtId="0" fontId="9" fillId="0" borderId="0" xfId="2540" applyNumberFormat="1" applyFont="1" applyBorder="1" applyAlignment="1">
      <alignment horizontal="left" wrapText="1"/>
    </xf>
    <xf numFmtId="0" fontId="108" fillId="0" borderId="0" xfId="2534" applyFont="1" applyFill="1" applyAlignment="1">
      <alignment horizontal="center" vertical="center" wrapText="1"/>
    </xf>
    <xf numFmtId="0" fontId="21" fillId="0" borderId="0" xfId="2534" applyFont="1" applyFill="1" applyAlignment="1">
      <alignment horizontal="center" vertical="center" wrapText="1"/>
    </xf>
    <xf numFmtId="0" fontId="9" fillId="0" borderId="0" xfId="2505" applyFont="1" applyBorder="1" applyAlignment="1">
      <alignment horizontal="left"/>
    </xf>
    <xf numFmtId="0" fontId="20" fillId="0" borderId="0" xfId="2534" applyFont="1" applyFill="1" applyAlignment="1">
      <alignment horizontal="center" vertical="center" wrapText="1"/>
    </xf>
    <xf numFmtId="0" fontId="15" fillId="0" borderId="0" xfId="2540" applyFont="1" applyFill="1" applyBorder="1" applyAlignment="1" applyProtection="1">
      <alignment wrapText="1"/>
    </xf>
    <xf numFmtId="0" fontId="20" fillId="0" borderId="0" xfId="2540" applyNumberFormat="1" applyFont="1" applyFill="1" applyBorder="1" applyAlignment="1">
      <alignment horizontal="center" vertical="center" wrapText="1"/>
    </xf>
    <xf numFmtId="0" fontId="21" fillId="0" borderId="0" xfId="2540" applyNumberFormat="1" applyFont="1" applyBorder="1" applyAlignment="1">
      <alignment horizontal="center" vertical="center" wrapText="1"/>
    </xf>
    <xf numFmtId="0" fontId="53" fillId="0" borderId="1" xfId="2540" applyNumberFormat="1" applyFont="1" applyFill="1" applyBorder="1" applyAlignment="1">
      <alignment horizontal="center" vertical="center" wrapText="1"/>
    </xf>
    <xf numFmtId="0" fontId="53" fillId="0" borderId="0" xfId="2540" applyNumberFormat="1" applyFont="1" applyFill="1" applyBorder="1" applyAlignment="1">
      <alignment horizontal="center" vertical="center" wrapText="1"/>
    </xf>
    <xf numFmtId="16" fontId="53" fillId="0" borderId="2" xfId="2540" applyNumberFormat="1" applyFont="1" applyFill="1" applyBorder="1" applyAlignment="1">
      <alignment horizontal="center" vertical="center" wrapText="1"/>
    </xf>
    <xf numFmtId="0" fontId="53" fillId="0" borderId="2" xfId="2540" applyNumberFormat="1" applyFont="1" applyFill="1" applyBorder="1" applyAlignment="1">
      <alignment horizontal="center" vertical="center" wrapText="1"/>
    </xf>
    <xf numFmtId="16" fontId="53" fillId="0" borderId="2" xfId="2540" quotePrefix="1" applyNumberFormat="1" applyFont="1" applyFill="1" applyBorder="1" applyAlignment="1">
      <alignment horizontal="center" vertical="center" wrapText="1"/>
    </xf>
    <xf numFmtId="0" fontId="21" fillId="0" borderId="2" xfId="2540" applyNumberFormat="1" applyFont="1" applyBorder="1" applyAlignment="1">
      <alignment horizontal="center" vertical="center" wrapText="1"/>
    </xf>
    <xf numFmtId="0" fontId="20" fillId="0" borderId="0" xfId="2540" applyFont="1" applyFill="1" applyAlignment="1">
      <alignment horizontal="right"/>
    </xf>
    <xf numFmtId="0" fontId="21" fillId="0" borderId="0" xfId="2540" applyNumberFormat="1" applyFont="1" applyFill="1" applyAlignment="1">
      <alignment horizontal="left"/>
    </xf>
    <xf numFmtId="0" fontId="21" fillId="0" borderId="0" xfId="2540" applyNumberFormat="1" applyFont="1" applyAlignment="1">
      <alignment wrapText="1"/>
    </xf>
    <xf numFmtId="0" fontId="15" fillId="0" borderId="0" xfId="2540" applyNumberFormat="1" applyFont="1" applyAlignment="1">
      <alignment wrapText="1"/>
    </xf>
    <xf numFmtId="0" fontId="17" fillId="0" borderId="0" xfId="2505" applyFont="1" applyBorder="1"/>
    <xf numFmtId="0" fontId="3" fillId="0" borderId="0" xfId="2505" applyFont="1" applyBorder="1"/>
    <xf numFmtId="196" fontId="17" fillId="0" borderId="0" xfId="2505" applyNumberFormat="1" applyFont="1" applyBorder="1"/>
    <xf numFmtId="196" fontId="20" fillId="0" borderId="0" xfId="2540" applyNumberFormat="1" applyFont="1" applyBorder="1" applyAlignment="1"/>
    <xf numFmtId="196" fontId="20" fillId="0" borderId="0" xfId="2540" applyNumberFormat="1" applyFont="1" applyBorder="1" applyAlignment="1">
      <alignment horizontal="right"/>
    </xf>
    <xf numFmtId="0" fontId="20" fillId="0" borderId="0" xfId="2505" applyNumberFormat="1" applyFont="1" applyBorder="1" applyAlignment="1">
      <alignment horizontal="center"/>
    </xf>
    <xf numFmtId="0" fontId="20" fillId="0" borderId="0" xfId="2540" applyNumberFormat="1" applyFont="1" applyBorder="1" applyAlignment="1">
      <alignment horizontal="left"/>
    </xf>
    <xf numFmtId="0" fontId="20" fillId="0" borderId="0" xfId="2540" applyNumberFormat="1" applyFont="1" applyBorder="1" applyAlignment="1"/>
    <xf numFmtId="0" fontId="106" fillId="0" borderId="0" xfId="2540" applyNumberFormat="1" applyFont="1" applyBorder="1" applyAlignment="1">
      <alignment horizontal="left" wrapText="1"/>
    </xf>
    <xf numFmtId="0" fontId="53" fillId="0" borderId="0" xfId="2528" applyFont="1" applyBorder="1" applyAlignment="1">
      <alignment horizontal="center" vertical="center"/>
    </xf>
    <xf numFmtId="0" fontId="53" fillId="0" borderId="0" xfId="2528" applyFont="1" applyBorder="1" applyAlignment="1">
      <alignment horizontal="centerContinuous"/>
    </xf>
    <xf numFmtId="0" fontId="20" fillId="0" borderId="0" xfId="2528" applyFont="1" applyBorder="1" applyAlignment="1">
      <alignment horizontal="centerContinuous"/>
    </xf>
    <xf numFmtId="0" fontId="53" fillId="0" borderId="1" xfId="2528" applyFont="1" applyBorder="1" applyAlignment="1">
      <alignment horizontal="center" vertical="center"/>
    </xf>
    <xf numFmtId="0" fontId="53" fillId="0" borderId="1" xfId="2528" applyFont="1" applyBorder="1" applyAlignment="1">
      <alignment horizontal="centerContinuous" vertical="center"/>
    </xf>
    <xf numFmtId="0" fontId="53" fillId="0" borderId="0" xfId="2528" applyFont="1" applyBorder="1" applyAlignment="1">
      <alignment horizontal="centerContinuous" vertical="center"/>
    </xf>
    <xf numFmtId="0" fontId="53" fillId="0" borderId="0" xfId="2528" quotePrefix="1" applyFont="1" applyBorder="1" applyAlignment="1">
      <alignment horizontal="center" vertical="center"/>
    </xf>
    <xf numFmtId="0" fontId="53" fillId="0" borderId="2" xfId="2528" quotePrefix="1" applyFont="1" applyBorder="1" applyAlignment="1">
      <alignment horizontal="center" vertical="center"/>
    </xf>
    <xf numFmtId="0" fontId="53" fillId="0" borderId="2" xfId="2528" applyFont="1" applyBorder="1" applyAlignment="1">
      <alignment horizontal="center" vertical="center"/>
    </xf>
    <xf numFmtId="0" fontId="53" fillId="0" borderId="2" xfId="2528" applyFont="1" applyBorder="1" applyAlignment="1">
      <alignment horizontal="centerContinuous" vertical="center"/>
    </xf>
    <xf numFmtId="0" fontId="20" fillId="0" borderId="2" xfId="2528" applyFont="1" applyBorder="1" applyAlignment="1">
      <alignment horizontal="centerContinuous"/>
    </xf>
    <xf numFmtId="0" fontId="17" fillId="0" borderId="1" xfId="2505" applyFont="1" applyBorder="1"/>
    <xf numFmtId="0" fontId="17" fillId="0" borderId="0" xfId="2528" applyFont="1" applyBorder="1" applyAlignment="1">
      <alignment horizontal="center"/>
    </xf>
    <xf numFmtId="0" fontId="15" fillId="0" borderId="0" xfId="2508" applyFont="1" applyBorder="1" applyAlignment="1">
      <alignment horizontal="left"/>
    </xf>
    <xf numFmtId="0" fontId="17" fillId="0" borderId="0" xfId="2528" applyFont="1" applyBorder="1" applyAlignment="1"/>
    <xf numFmtId="0" fontId="15" fillId="0" borderId="0" xfId="2528" applyNumberFormat="1" applyFont="1" applyBorder="1" applyAlignment="1">
      <alignment horizontal="left"/>
    </xf>
    <xf numFmtId="0" fontId="95" fillId="0" borderId="0" xfId="2535"/>
    <xf numFmtId="0" fontId="99" fillId="0" borderId="0" xfId="2533" applyFont="1" applyBorder="1">
      <alignment vertical="top" wrapText="1"/>
      <protection locked="0"/>
    </xf>
    <xf numFmtId="0" fontId="99" fillId="0" borderId="0" xfId="2533" applyFont="1" applyBorder="1" applyAlignment="1">
      <alignment vertical="top" wrapText="1"/>
      <protection locked="0"/>
    </xf>
    <xf numFmtId="199" fontId="20" fillId="0" borderId="0" xfId="2533" applyNumberFormat="1" applyFont="1" applyFill="1" applyBorder="1" applyAlignment="1">
      <alignment horizontal="right"/>
      <protection locked="0"/>
    </xf>
    <xf numFmtId="199" fontId="20" fillId="0" borderId="0" xfId="2533" applyNumberFormat="1" applyFont="1" applyFill="1" applyBorder="1" applyAlignment="1">
      <alignment horizontal="left" wrapText="1" indent="1"/>
      <protection locked="0"/>
    </xf>
    <xf numFmtId="199" fontId="21" fillId="0" borderId="0" xfId="2540" applyNumberFormat="1" applyFont="1" applyFill="1" applyBorder="1" applyAlignment="1" applyProtection="1">
      <alignment horizontal="right"/>
      <protection locked="0"/>
    </xf>
    <xf numFmtId="200" fontId="109" fillId="0" borderId="0" xfId="2540" applyNumberFormat="1" applyFont="1" applyFill="1" applyBorder="1" applyAlignment="1" applyProtection="1">
      <protection locked="0"/>
    </xf>
    <xf numFmtId="0" fontId="53" fillId="0" borderId="0" xfId="2533" applyFont="1" applyFill="1" applyBorder="1" applyAlignment="1">
      <alignment horizontal="center" vertical="center" wrapText="1"/>
      <protection locked="0"/>
    </xf>
    <xf numFmtId="0" fontId="21" fillId="0" borderId="0" xfId="2533" applyFont="1" applyFill="1" applyBorder="1" applyAlignment="1">
      <alignment horizontal="center" vertical="center" wrapText="1"/>
      <protection locked="0"/>
    </xf>
    <xf numFmtId="0" fontId="53" fillId="0" borderId="1" xfId="2533" applyFont="1" applyFill="1" applyBorder="1" applyAlignment="1">
      <alignment horizontal="center" vertical="center" wrapText="1"/>
      <protection locked="0"/>
    </xf>
    <xf numFmtId="0" fontId="110" fillId="0" borderId="0" xfId="2535" applyFont="1" applyAlignment="1">
      <alignment horizontal="center" vertical="center"/>
    </xf>
    <xf numFmtId="14" fontId="53" fillId="0" borderId="0" xfId="2533" quotePrefix="1" applyNumberFormat="1" applyFont="1" applyFill="1" applyBorder="1" applyAlignment="1">
      <alignment horizontal="center" vertical="center" wrapText="1"/>
      <protection locked="0"/>
    </xf>
    <xf numFmtId="14" fontId="53" fillId="0" borderId="0" xfId="2533" applyNumberFormat="1" applyFont="1" applyFill="1" applyBorder="1" applyAlignment="1">
      <alignment horizontal="center" vertical="center" wrapText="1"/>
      <protection locked="0"/>
    </xf>
    <xf numFmtId="0" fontId="53" fillId="0" borderId="2" xfId="2533" applyFont="1" applyFill="1" applyBorder="1" applyAlignment="1">
      <alignment horizontal="center" vertical="center" wrapText="1"/>
      <protection locked="0"/>
    </xf>
    <xf numFmtId="0" fontId="21" fillId="0" borderId="2" xfId="2533" applyFont="1" applyFill="1" applyBorder="1" applyAlignment="1">
      <alignment horizontal="center" vertical="center" wrapText="1"/>
      <protection locked="0"/>
    </xf>
    <xf numFmtId="0" fontId="111" fillId="0" borderId="1" xfId="2533" applyFont="1" applyFill="1" applyBorder="1" applyAlignment="1">
      <alignment vertical="top" wrapText="1"/>
      <protection locked="0"/>
    </xf>
    <xf numFmtId="0" fontId="99" fillId="0" borderId="0" xfId="2533" applyFont="1" applyFill="1" applyBorder="1" applyAlignment="1">
      <alignment vertical="top" wrapText="1"/>
      <protection locked="0"/>
    </xf>
    <xf numFmtId="0" fontId="112" fillId="0" borderId="0" xfId="2533" applyFont="1" applyBorder="1" applyAlignment="1">
      <alignment horizontal="center" vertical="top" wrapText="1"/>
      <protection locked="0"/>
    </xf>
    <xf numFmtId="0" fontId="15" fillId="0" borderId="0" xfId="2533" applyFont="1" applyBorder="1" applyAlignment="1">
      <protection locked="0"/>
    </xf>
    <xf numFmtId="0" fontId="20" fillId="0" borderId="0" xfId="2534" applyFont="1" applyFill="1" applyBorder="1"/>
    <xf numFmtId="0" fontId="20" fillId="0" borderId="0" xfId="2534" applyFont="1" applyBorder="1"/>
    <xf numFmtId="196" fontId="20" fillId="0" borderId="0" xfId="2534" applyNumberFormat="1" applyFont="1" applyFill="1" applyBorder="1" applyAlignment="1">
      <alignment horizontal="right" indent="3"/>
    </xf>
    <xf numFmtId="196" fontId="21" fillId="0" borderId="0" xfId="2534" applyNumberFormat="1" applyFont="1" applyFill="1" applyBorder="1" applyAlignment="1">
      <alignment horizontal="right" indent="3"/>
    </xf>
    <xf numFmtId="0" fontId="9" fillId="0" borderId="0" xfId="2534" applyNumberFormat="1" applyFont="1" applyBorder="1" applyAlignment="1">
      <alignment horizontal="left" wrapText="1"/>
    </xf>
    <xf numFmtId="0" fontId="20" fillId="0" borderId="0" xfId="2534" applyNumberFormat="1" applyFont="1" applyFill="1" applyBorder="1" applyAlignment="1">
      <alignment horizontal="center" vertical="center" wrapText="1"/>
    </xf>
    <xf numFmtId="0" fontId="21" fillId="0" borderId="0" xfId="2534" applyNumberFormat="1" applyFont="1" applyBorder="1" applyAlignment="1">
      <alignment horizontal="center" vertical="center" wrapText="1"/>
    </xf>
    <xf numFmtId="0" fontId="20" fillId="0" borderId="1" xfId="2533" applyFont="1" applyFill="1" applyBorder="1" applyAlignment="1">
      <alignment horizontal="center" vertical="center" wrapText="1"/>
      <protection locked="0"/>
    </xf>
    <xf numFmtId="0" fontId="95" fillId="0" borderId="0" xfId="2538"/>
    <xf numFmtId="0" fontId="20" fillId="0" borderId="0" xfId="2533" applyFont="1" applyFill="1" applyBorder="1" applyAlignment="1">
      <alignment horizontal="center" vertical="center" wrapText="1"/>
      <protection locked="0"/>
    </xf>
    <xf numFmtId="14" fontId="20" fillId="0" borderId="0" xfId="2533" quotePrefix="1" applyNumberFormat="1" applyFont="1" applyFill="1" applyBorder="1" applyAlignment="1">
      <alignment horizontal="center" vertical="center" wrapText="1"/>
      <protection locked="0"/>
    </xf>
    <xf numFmtId="0" fontId="20" fillId="0" borderId="2" xfId="2533" applyFont="1" applyFill="1" applyBorder="1" applyAlignment="1">
      <alignment horizontal="center" vertical="center" wrapText="1"/>
      <protection locked="0"/>
    </xf>
    <xf numFmtId="0" fontId="20" fillId="0" borderId="0" xfId="2534" applyFont="1" applyFill="1" applyAlignment="1">
      <alignment horizontal="right"/>
    </xf>
    <xf numFmtId="0" fontId="21" fillId="0" borderId="0" xfId="2534" applyNumberFormat="1" applyFont="1" applyFill="1" applyAlignment="1">
      <alignment horizontal="left"/>
    </xf>
    <xf numFmtId="0" fontId="21" fillId="0" borderId="0" xfId="2534" applyNumberFormat="1" applyFont="1" applyAlignment="1">
      <alignment wrapText="1"/>
    </xf>
    <xf numFmtId="0" fontId="8" fillId="0" borderId="0" xfId="2507"/>
    <xf numFmtId="0" fontId="3" fillId="0" borderId="0" xfId="2508" applyFont="1" applyBorder="1"/>
    <xf numFmtId="196" fontId="3" fillId="0" borderId="0" xfId="2507" applyNumberFormat="1" applyFont="1" applyAlignment="1">
      <alignment horizontal="right" indent="1"/>
    </xf>
    <xf numFmtId="1" fontId="3" fillId="0" borderId="0" xfId="2507" applyNumberFormat="1" applyFont="1" applyFill="1" applyAlignment="1">
      <alignment horizontal="right"/>
    </xf>
    <xf numFmtId="0" fontId="3" fillId="0" borderId="0" xfId="2508" applyFont="1" applyFill="1" applyBorder="1" applyAlignment="1">
      <alignment horizontal="left" indent="1"/>
    </xf>
    <xf numFmtId="196" fontId="8" fillId="0" borderId="0" xfId="2507" applyNumberFormat="1"/>
    <xf numFmtId="1" fontId="3" fillId="0" borderId="0" xfId="2507" applyNumberFormat="1" applyFont="1" applyFill="1" applyBorder="1" applyAlignment="1">
      <alignment horizontal="right"/>
    </xf>
    <xf numFmtId="196" fontId="3" fillId="0" borderId="0" xfId="2507" applyNumberFormat="1" applyFont="1" applyFill="1" applyBorder="1" applyAlignment="1">
      <alignment horizontal="right"/>
    </xf>
    <xf numFmtId="0" fontId="18" fillId="0" borderId="0" xfId="2523" applyFont="1" applyBorder="1"/>
    <xf numFmtId="1" fontId="8" fillId="0" borderId="0" xfId="2507" applyNumberFormat="1"/>
    <xf numFmtId="196" fontId="103" fillId="0" borderId="0" xfId="2521" applyNumberFormat="1" applyFont="1" applyBorder="1" applyAlignment="1">
      <alignment horizontal="right" indent="1"/>
    </xf>
    <xf numFmtId="1" fontId="103" fillId="0" borderId="0" xfId="2521" applyNumberFormat="1" applyFont="1" applyBorder="1" applyAlignment="1">
      <alignment horizontal="right"/>
    </xf>
    <xf numFmtId="1" fontId="3" fillId="0" borderId="0" xfId="2521" applyNumberFormat="1" applyFont="1" applyBorder="1" applyAlignment="1">
      <alignment horizontal="right"/>
    </xf>
    <xf numFmtId="0" fontId="3" fillId="0" borderId="0" xfId="2522" applyFont="1" applyFill="1" applyBorder="1" applyAlignment="1">
      <alignment horizontal="left" indent="1"/>
    </xf>
    <xf numFmtId="0" fontId="3" fillId="0" borderId="0" xfId="2523" applyFont="1" applyBorder="1"/>
    <xf numFmtId="196" fontId="3" fillId="0" borderId="0" xfId="2521" applyNumberFormat="1" applyFont="1" applyBorder="1" applyAlignment="1">
      <alignment horizontal="right"/>
    </xf>
    <xf numFmtId="196" fontId="113" fillId="0" borderId="0" xfId="2521" applyNumberFormat="1" applyFont="1" applyBorder="1" applyAlignment="1">
      <alignment horizontal="right" indent="1"/>
    </xf>
    <xf numFmtId="196" fontId="18" fillId="0" borderId="0" xfId="2521" applyNumberFormat="1" applyFont="1" applyBorder="1" applyAlignment="1">
      <alignment horizontal="right"/>
    </xf>
    <xf numFmtId="0" fontId="18" fillId="0" borderId="0" xfId="2523" applyFont="1" applyBorder="1" applyAlignment="1">
      <alignment horizontal="left"/>
    </xf>
    <xf numFmtId="196" fontId="3" fillId="0" borderId="0" xfId="2507" applyNumberFormat="1" applyFont="1" applyAlignment="1">
      <alignment horizontal="right" indent="2"/>
    </xf>
    <xf numFmtId="196" fontId="3" fillId="0" borderId="0" xfId="2507" applyNumberFormat="1" applyFont="1" applyFill="1" applyAlignment="1">
      <alignment horizontal="right" indent="1"/>
    </xf>
    <xf numFmtId="196" fontId="3" fillId="0" borderId="0" xfId="2521" applyNumberFormat="1" applyFont="1" applyBorder="1" applyAlignment="1">
      <alignment horizontal="right" indent="2"/>
    </xf>
    <xf numFmtId="196" fontId="3" fillId="0" borderId="0" xfId="2507" applyNumberFormat="1" applyFont="1" applyFill="1" applyAlignment="1">
      <alignment horizontal="right" indent="2"/>
    </xf>
    <xf numFmtId="0" fontId="3" fillId="0" borderId="0" xfId="2523" applyFont="1" applyBorder="1" applyAlignment="1"/>
    <xf numFmtId="196" fontId="3" fillId="0" borderId="0" xfId="2521" applyNumberFormat="1" applyFont="1" applyBorder="1" applyAlignment="1">
      <alignment horizontal="right" indent="1"/>
    </xf>
    <xf numFmtId="196" fontId="103" fillId="0" borderId="0" xfId="2521" applyNumberFormat="1" applyFont="1" applyBorder="1" applyAlignment="1">
      <alignment horizontal="right" indent="2"/>
    </xf>
    <xf numFmtId="0" fontId="3" fillId="0" borderId="0" xfId="2523" applyFont="1" applyBorder="1" applyAlignment="1">
      <alignment wrapText="1"/>
    </xf>
    <xf numFmtId="0" fontId="3" fillId="0" borderId="0" xfId="2523" applyFont="1" applyBorder="1" applyAlignment="1">
      <alignment horizontal="left" wrapText="1"/>
    </xf>
    <xf numFmtId="0" fontId="3" fillId="0" borderId="0" xfId="2523" applyFont="1" applyBorder="1" applyAlignment="1">
      <alignment horizontal="left"/>
    </xf>
    <xf numFmtId="196" fontId="9" fillId="0" borderId="0" xfId="2521" applyNumberFormat="1" applyFont="1" applyBorder="1" applyAlignment="1">
      <alignment horizontal="right" indent="2"/>
    </xf>
    <xf numFmtId="196" fontId="9" fillId="0" borderId="0" xfId="2521" applyNumberFormat="1" applyFont="1" applyBorder="1" applyAlignment="1">
      <alignment horizontal="right" indent="1"/>
    </xf>
    <xf numFmtId="0" fontId="9" fillId="0" borderId="0" xfId="2523" applyFont="1" applyBorder="1"/>
    <xf numFmtId="0" fontId="9" fillId="0" borderId="0" xfId="2523" applyFont="1" applyBorder="1" applyAlignment="1">
      <alignment horizontal="left"/>
    </xf>
    <xf numFmtId="0" fontId="3" fillId="0" borderId="0" xfId="2507" applyFont="1" applyBorder="1"/>
    <xf numFmtId="0" fontId="20" fillId="0" borderId="1" xfId="2507" applyNumberFormat="1" applyFont="1" applyBorder="1" applyAlignment="1">
      <alignment horizontal="center" vertical="center" wrapText="1"/>
    </xf>
    <xf numFmtId="0" fontId="20" fillId="0" borderId="1" xfId="2507" applyFont="1" applyBorder="1" applyAlignment="1">
      <alignment horizontal="center" vertical="center" wrapText="1"/>
    </xf>
    <xf numFmtId="0" fontId="20" fillId="0" borderId="0" xfId="2507" applyNumberFormat="1" applyFont="1" applyBorder="1" applyAlignment="1">
      <alignment horizontal="center" vertical="center" wrapText="1"/>
    </xf>
    <xf numFmtId="0" fontId="20" fillId="0" borderId="0" xfId="2507" applyFont="1" applyBorder="1" applyAlignment="1">
      <alignment horizontal="center" vertical="center" wrapText="1"/>
    </xf>
    <xf numFmtId="0" fontId="20" fillId="0" borderId="2" xfId="2507" applyNumberFormat="1" applyFont="1" applyBorder="1" applyAlignment="1">
      <alignment horizontal="center" vertical="center" wrapText="1"/>
    </xf>
    <xf numFmtId="0" fontId="3" fillId="0" borderId="2" xfId="2507" applyFont="1" applyBorder="1"/>
    <xf numFmtId="0" fontId="20" fillId="0" borderId="1" xfId="2507" applyNumberFormat="1" applyFont="1" applyBorder="1" applyAlignment="1">
      <alignment horizontal="right"/>
    </xf>
    <xf numFmtId="0" fontId="20" fillId="0" borderId="0" xfId="2507" applyFont="1"/>
    <xf numFmtId="0" fontId="4" fillId="0" borderId="0" xfId="2530" applyNumberFormat="1" applyFont="1" applyBorder="1" applyAlignment="1"/>
    <xf numFmtId="0" fontId="15" fillId="0" borderId="0" xfId="2531" applyNumberFormat="1" applyFont="1" applyBorder="1" applyAlignment="1">
      <alignment horizontal="left"/>
    </xf>
    <xf numFmtId="0" fontId="8" fillId="0" borderId="0" xfId="2506"/>
    <xf numFmtId="0" fontId="71" fillId="0" borderId="0" xfId="2506" applyFont="1"/>
    <xf numFmtId="0" fontId="8" fillId="0" borderId="0" xfId="2506" applyFill="1"/>
    <xf numFmtId="196" fontId="3" fillId="0" borderId="0" xfId="2506" applyNumberFormat="1" applyFont="1" applyAlignment="1">
      <alignment horizontal="right" indent="2"/>
    </xf>
    <xf numFmtId="1" fontId="3" fillId="0" borderId="0" xfId="2506" applyNumberFormat="1" applyFont="1" applyFill="1" applyAlignment="1">
      <alignment horizontal="right" indent="1"/>
    </xf>
    <xf numFmtId="196" fontId="3" fillId="0" borderId="0" xfId="2506" applyNumberFormat="1" applyFont="1" applyAlignment="1">
      <alignment horizontal="right" indent="1"/>
    </xf>
    <xf numFmtId="196" fontId="3" fillId="0" borderId="0" xfId="2506" applyNumberFormat="1" applyFont="1" applyFill="1" applyAlignment="1">
      <alignment horizontal="right" indent="1"/>
    </xf>
    <xf numFmtId="1" fontId="3" fillId="0" borderId="0" xfId="2506" applyNumberFormat="1" applyFont="1" applyFill="1" applyAlignment="1">
      <alignment horizontal="right"/>
    </xf>
    <xf numFmtId="0" fontId="114" fillId="0" borderId="0" xfId="2508" applyFont="1" applyBorder="1" applyAlignment="1">
      <alignment horizontal="left" indent="1"/>
    </xf>
    <xf numFmtId="0" fontId="3" fillId="0" borderId="0" xfId="2508" applyFont="1" applyBorder="1" applyAlignment="1">
      <alignment horizontal="left" indent="1"/>
    </xf>
    <xf numFmtId="1" fontId="3" fillId="0" borderId="0" xfId="2506" applyNumberFormat="1" applyFont="1" applyFill="1" applyBorder="1" applyAlignment="1">
      <alignment horizontal="right"/>
    </xf>
    <xf numFmtId="196" fontId="3" fillId="0" borderId="0" xfId="2506" applyNumberFormat="1" applyFont="1" applyFill="1" applyBorder="1" applyAlignment="1">
      <alignment horizontal="right"/>
    </xf>
    <xf numFmtId="196" fontId="103" fillId="0" borderId="0" xfId="2520" applyNumberFormat="1" applyFont="1" applyBorder="1" applyAlignment="1">
      <alignment horizontal="right" indent="1"/>
    </xf>
    <xf numFmtId="1" fontId="103" fillId="0" borderId="0" xfId="2520" applyNumberFormat="1" applyFont="1" applyBorder="1" applyAlignment="1">
      <alignment horizontal="right"/>
    </xf>
    <xf numFmtId="1" fontId="3" fillId="0" borderId="0" xfId="2520" applyNumberFormat="1" applyFont="1" applyBorder="1" applyAlignment="1">
      <alignment horizontal="right"/>
    </xf>
    <xf numFmtId="0" fontId="3" fillId="0" borderId="0" xfId="2516" applyFont="1" applyFill="1" applyBorder="1" applyAlignment="1">
      <alignment horizontal="left" indent="1"/>
    </xf>
    <xf numFmtId="196" fontId="113" fillId="0" borderId="0" xfId="2520" applyNumberFormat="1" applyFont="1" applyBorder="1" applyAlignment="1">
      <alignment horizontal="right" indent="1"/>
    </xf>
    <xf numFmtId="1" fontId="113" fillId="0" borderId="0" xfId="2520" applyNumberFormat="1" applyFont="1" applyBorder="1" applyAlignment="1">
      <alignment horizontal="right"/>
    </xf>
    <xf numFmtId="1" fontId="18" fillId="0" borderId="0" xfId="2520" applyNumberFormat="1" applyFont="1" applyBorder="1" applyAlignment="1">
      <alignment horizontal="right"/>
    </xf>
    <xf numFmtId="0" fontId="3" fillId="0" borderId="0" xfId="2523" applyFont="1" applyBorder="1" applyAlignment="1">
      <alignment horizontal="left" indent="1"/>
    </xf>
    <xf numFmtId="196" fontId="3" fillId="0" borderId="0" xfId="2520" applyNumberFormat="1" applyFont="1" applyBorder="1" applyAlignment="1">
      <alignment horizontal="right" indent="1"/>
    </xf>
    <xf numFmtId="0" fontId="7" fillId="0" borderId="0" xfId="2523" applyFont="1" applyBorder="1"/>
    <xf numFmtId="196" fontId="9" fillId="0" borderId="0" xfId="2520" applyNumberFormat="1" applyFont="1" applyBorder="1" applyAlignment="1">
      <alignment horizontal="right" indent="1"/>
    </xf>
    <xf numFmtId="1" fontId="9" fillId="0" borderId="0" xfId="2520" applyNumberFormat="1" applyFont="1" applyBorder="1" applyAlignment="1">
      <alignment horizontal="right"/>
    </xf>
    <xf numFmtId="0" fontId="20" fillId="0" borderId="0" xfId="2506" applyNumberFormat="1" applyFont="1" applyBorder="1" applyAlignment="1">
      <alignment horizontal="center" vertical="center" wrapText="1"/>
    </xf>
    <xf numFmtId="0" fontId="3" fillId="0" borderId="0" xfId="2506" applyFont="1" applyBorder="1"/>
    <xf numFmtId="0" fontId="20" fillId="0" borderId="1" xfId="2506" applyNumberFormat="1" applyFont="1" applyBorder="1" applyAlignment="1">
      <alignment horizontal="center" vertical="center" wrapText="1"/>
    </xf>
    <xf numFmtId="0" fontId="20" fillId="0" borderId="1" xfId="2506" applyFont="1" applyBorder="1" applyAlignment="1">
      <alignment horizontal="center" vertical="center" wrapText="1"/>
    </xf>
    <xf numFmtId="0" fontId="20" fillId="0" borderId="2" xfId="2506" applyNumberFormat="1" applyFont="1" applyBorder="1" applyAlignment="1">
      <alignment horizontal="center" vertical="center" wrapText="1"/>
    </xf>
    <xf numFmtId="0" fontId="3" fillId="0" borderId="2" xfId="2506" applyFont="1" applyBorder="1"/>
    <xf numFmtId="0" fontId="20" fillId="0" borderId="1" xfId="2506" applyNumberFormat="1" applyFont="1" applyBorder="1" applyAlignment="1">
      <alignment horizontal="right"/>
    </xf>
    <xf numFmtId="0" fontId="20" fillId="0" borderId="0" xfId="2506" applyFont="1"/>
    <xf numFmtId="0" fontId="4" fillId="0" borderId="0" xfId="2529" applyNumberFormat="1" applyFont="1" applyBorder="1" applyAlignment="1"/>
    <xf numFmtId="0" fontId="8" fillId="0" borderId="0" xfId="2509"/>
    <xf numFmtId="164" fontId="3" fillId="0" borderId="0" xfId="2456" applyNumberFormat="1" applyFont="1"/>
    <xf numFmtId="0" fontId="9" fillId="0" borderId="0" xfId="2509" applyFont="1" applyBorder="1"/>
    <xf numFmtId="0" fontId="3" fillId="0" borderId="0" xfId="2517" applyFont="1" applyFill="1" applyBorder="1"/>
    <xf numFmtId="0" fontId="9" fillId="0" borderId="0" xfId="2509" applyNumberFormat="1" applyFont="1" applyBorder="1"/>
    <xf numFmtId="0" fontId="71" fillId="0" borderId="0" xfId="2509" applyFont="1" applyBorder="1"/>
    <xf numFmtId="0" fontId="71" fillId="0" borderId="0" xfId="2509" applyFont="1"/>
    <xf numFmtId="0" fontId="3" fillId="0" borderId="1" xfId="2509" applyNumberFormat="1" applyFont="1" applyBorder="1" applyAlignment="1">
      <alignment horizontal="center" vertical="center"/>
    </xf>
    <xf numFmtId="0" fontId="71" fillId="0" borderId="0" xfId="2509" applyFont="1" applyBorder="1" applyAlignment="1">
      <alignment vertical="center"/>
    </xf>
    <xf numFmtId="0" fontId="3" fillId="0" borderId="2" xfId="2509" applyNumberFormat="1" applyFont="1" applyBorder="1" applyAlignment="1">
      <alignment horizontal="center" vertical="center"/>
    </xf>
    <xf numFmtId="0" fontId="71" fillId="0" borderId="2" xfId="2509" applyFont="1" applyBorder="1" applyAlignment="1">
      <alignment vertical="center"/>
    </xf>
    <xf numFmtId="0" fontId="71" fillId="0" borderId="2" xfId="2509" applyFont="1" applyBorder="1"/>
    <xf numFmtId="0" fontId="17" fillId="0" borderId="0" xfId="2509" applyFont="1"/>
    <xf numFmtId="0" fontId="17" fillId="0" borderId="0" xfId="2509" applyFont="1" applyAlignment="1">
      <alignment horizontal="left"/>
    </xf>
    <xf numFmtId="0" fontId="15" fillId="0" borderId="0" xfId="2509" applyNumberFormat="1" applyFont="1" applyAlignment="1">
      <alignment horizontal="left"/>
    </xf>
    <xf numFmtId="0" fontId="3" fillId="0" borderId="0" xfId="2512" applyFont="1" applyBorder="1"/>
    <xf numFmtId="0" fontId="3" fillId="0" borderId="0" xfId="2512" applyFont="1" applyFill="1" applyBorder="1"/>
    <xf numFmtId="0" fontId="3" fillId="0" borderId="0" xfId="2512" applyFont="1" applyBorder="1" applyAlignment="1"/>
    <xf numFmtId="196" fontId="3" fillId="0" borderId="0" xfId="2512" applyNumberFormat="1" applyFont="1" applyBorder="1" applyAlignment="1">
      <alignment horizontal="right" indent="2"/>
    </xf>
    <xf numFmtId="196" fontId="3" fillId="0" borderId="0" xfId="2512" applyNumberFormat="1" applyFont="1" applyBorder="1" applyAlignment="1">
      <alignment horizontal="right" indent="1"/>
    </xf>
    <xf numFmtId="0" fontId="18" fillId="0" borderId="0" xfId="2512" applyFont="1" applyBorder="1" applyAlignment="1"/>
    <xf numFmtId="0" fontId="9" fillId="0" borderId="0" xfId="2512" applyFont="1" applyBorder="1" applyAlignment="1"/>
    <xf numFmtId="196" fontId="9" fillId="0" borderId="0" xfId="2512" applyNumberFormat="1" applyFont="1" applyBorder="1" applyAlignment="1">
      <alignment horizontal="right" indent="2"/>
    </xf>
    <xf numFmtId="196" fontId="9" fillId="0" borderId="0" xfId="2512" applyNumberFormat="1" applyFont="1" applyBorder="1" applyAlignment="1">
      <alignment horizontal="right" indent="1"/>
    </xf>
    <xf numFmtId="0" fontId="9" fillId="0" borderId="0" xfId="2512" applyFont="1" applyBorder="1" applyAlignment="1">
      <alignment horizontal="right" indent="2"/>
    </xf>
    <xf numFmtId="0" fontId="9" fillId="0" borderId="0" xfId="2512" applyFont="1" applyBorder="1" applyAlignment="1">
      <alignment horizontal="right" indent="1"/>
    </xf>
    <xf numFmtId="3" fontId="3" fillId="0" borderId="0" xfId="2512" applyNumberFormat="1" applyFont="1" applyBorder="1"/>
    <xf numFmtId="196" fontId="19" fillId="0" borderId="0" xfId="2512" applyNumberFormat="1" applyFont="1" applyFill="1" applyBorder="1" applyAlignment="1">
      <alignment horizontal="right" indent="2"/>
    </xf>
    <xf numFmtId="0" fontId="19" fillId="0" borderId="0" xfId="2512" applyFont="1" applyBorder="1" applyAlignment="1"/>
    <xf numFmtId="0" fontId="100" fillId="0" borderId="0" xfId="2512" applyFont="1" applyBorder="1" applyAlignment="1"/>
    <xf numFmtId="196" fontId="13" fillId="0" borderId="0" xfId="2512" applyNumberFormat="1" applyFont="1" applyFill="1" applyBorder="1" applyAlignment="1">
      <alignment horizontal="right" indent="2"/>
    </xf>
    <xf numFmtId="0" fontId="3" fillId="0" borderId="0" xfId="2512" applyFont="1" applyBorder="1" applyAlignment="1">
      <alignment horizontal="left"/>
    </xf>
    <xf numFmtId="0" fontId="18" fillId="0" borderId="0" xfId="2512" quotePrefix="1" applyFont="1" applyBorder="1" applyAlignment="1">
      <alignment horizontal="left"/>
    </xf>
    <xf numFmtId="0" fontId="19" fillId="0" borderId="0" xfId="2512" applyFont="1" applyBorder="1" applyAlignment="1">
      <alignment wrapText="1"/>
    </xf>
    <xf numFmtId="0" fontId="3" fillId="0" borderId="0" xfId="2512" applyFont="1" applyBorder="1" applyAlignment="1">
      <alignment horizontal="right" vertical="center" wrapText="1" indent="2"/>
    </xf>
    <xf numFmtId="0" fontId="3" fillId="0" borderId="0" xfId="2512" applyFont="1" applyBorder="1" applyAlignment="1">
      <alignment horizontal="center" vertical="center" wrapText="1"/>
    </xf>
    <xf numFmtId="1" fontId="3" fillId="0" borderId="0" xfId="2512" applyNumberFormat="1" applyFont="1" applyBorder="1" applyAlignment="1">
      <alignment horizontal="center" vertical="center" wrapText="1"/>
    </xf>
    <xf numFmtId="0" fontId="19" fillId="0" borderId="0" xfId="2512" applyFont="1" applyBorder="1" applyAlignment="1">
      <alignment horizontal="center" vertical="center" wrapText="1"/>
    </xf>
    <xf numFmtId="0" fontId="3" fillId="0" borderId="0" xfId="2512" applyFont="1" applyFill="1" applyBorder="1" applyAlignment="1">
      <alignment horizontal="right" vertical="center" wrapText="1" indent="2"/>
    </xf>
    <xf numFmtId="0" fontId="19" fillId="0" borderId="0" xfId="2512" applyFont="1" applyBorder="1" applyAlignment="1">
      <alignment horizontal="center" wrapText="1"/>
    </xf>
    <xf numFmtId="0" fontId="3" fillId="0" borderId="0" xfId="2512" applyFont="1" applyBorder="1" applyAlignment="1">
      <alignment vertical="center" wrapText="1"/>
    </xf>
    <xf numFmtId="0" fontId="19" fillId="0" borderId="0" xfId="2512" applyFont="1" applyBorder="1" applyAlignment="1">
      <alignment vertical="center" wrapText="1"/>
    </xf>
    <xf numFmtId="0" fontId="3" fillId="0" borderId="0" xfId="2512" applyFont="1" applyFill="1" applyBorder="1" applyAlignment="1">
      <alignment horizontal="center" vertical="center" wrapText="1"/>
    </xf>
    <xf numFmtId="1" fontId="3" fillId="0" borderId="1" xfId="2512" applyNumberFormat="1" applyFont="1" applyBorder="1" applyAlignment="1">
      <alignment horizontal="center" vertical="center" wrapText="1"/>
    </xf>
    <xf numFmtId="1" fontId="3" fillId="0" borderId="0" xfId="2512" applyNumberFormat="1" applyFont="1" applyBorder="1" applyAlignment="1">
      <alignment vertical="center" wrapText="1"/>
    </xf>
    <xf numFmtId="0" fontId="19" fillId="0" borderId="2" xfId="2512" applyFont="1" applyBorder="1" applyAlignment="1">
      <alignment horizontal="center" wrapText="1"/>
    </xf>
    <xf numFmtId="0" fontId="9" fillId="0" borderId="0" xfId="2512" applyFont="1" applyBorder="1" applyAlignment="1">
      <alignment horizontal="center"/>
    </xf>
    <xf numFmtId="0" fontId="4" fillId="0" borderId="0" xfId="2512" applyFont="1" applyFill="1" applyBorder="1" applyAlignment="1"/>
    <xf numFmtId="0" fontId="4" fillId="0" borderId="0" xfId="2512" applyFont="1" applyBorder="1" applyAlignment="1"/>
    <xf numFmtId="0" fontId="17" fillId="0" borderId="0" xfId="2502" applyFont="1"/>
    <xf numFmtId="0" fontId="3" fillId="0" borderId="0" xfId="2502"/>
    <xf numFmtId="0" fontId="17" fillId="0" borderId="0" xfId="2267" applyFont="1"/>
    <xf numFmtId="196" fontId="13" fillId="0" borderId="0" xfId="6" applyNumberFormat="1" applyFont="1" applyBorder="1" applyAlignment="1">
      <alignment horizontal="center"/>
    </xf>
    <xf numFmtId="0" fontId="19" fillId="0" borderId="0" xfId="6" applyFont="1" applyBorder="1" applyAlignment="1"/>
    <xf numFmtId="0" fontId="102" fillId="0" borderId="0" xfId="6" applyFont="1" applyBorder="1" applyAlignment="1"/>
    <xf numFmtId="0" fontId="13" fillId="0" borderId="0" xfId="6" applyFont="1" applyBorder="1" applyAlignment="1"/>
    <xf numFmtId="0" fontId="3" fillId="0" borderId="1" xfId="6" quotePrefix="1" applyFont="1" applyBorder="1" applyAlignment="1">
      <alignment horizontal="center" vertical="center"/>
    </xf>
    <xf numFmtId="0" fontId="17" fillId="0" borderId="2" xfId="6" applyFont="1" applyBorder="1"/>
    <xf numFmtId="0" fontId="3" fillId="0" borderId="0" xfId="6" applyFont="1" applyBorder="1" applyAlignment="1">
      <alignment horizontal="right"/>
    </xf>
    <xf numFmtId="0" fontId="8" fillId="0" borderId="0" xfId="6" applyFont="1" applyBorder="1"/>
    <xf numFmtId="0" fontId="71" fillId="0" borderId="0" xfId="6" applyFont="1" applyBorder="1"/>
    <xf numFmtId="0" fontId="117" fillId="0" borderId="0" xfId="2511" applyFont="1" applyFill="1" applyBorder="1"/>
    <xf numFmtId="0" fontId="117" fillId="0" borderId="0" xfId="2524" applyFont="1" applyFill="1" applyBorder="1"/>
    <xf numFmtId="196" fontId="3" fillId="0" borderId="0" xfId="2267" applyNumberFormat="1" applyFont="1" applyFill="1"/>
    <xf numFmtId="1" fontId="9" fillId="0" borderId="0" xfId="2524" applyNumberFormat="1" applyFont="1" applyFill="1" applyBorder="1"/>
    <xf numFmtId="1" fontId="3" fillId="0" borderId="0" xfId="2267" applyNumberFormat="1"/>
    <xf numFmtId="196" fontId="3" fillId="0" borderId="0" xfId="2511" applyNumberFormat="1" applyFont="1" applyFill="1" applyBorder="1"/>
    <xf numFmtId="0" fontId="3" fillId="0" borderId="0" xfId="2511" applyFont="1" applyFill="1" applyBorder="1"/>
    <xf numFmtId="1" fontId="3" fillId="0" borderId="0" xfId="2511" applyNumberFormat="1" applyFont="1" applyFill="1" applyBorder="1"/>
    <xf numFmtId="1" fontId="3" fillId="0" borderId="0" xfId="2511" applyNumberFormat="1" applyFont="1" applyFill="1" applyBorder="1" applyAlignment="1">
      <alignment horizontal="right"/>
    </xf>
    <xf numFmtId="0" fontId="3" fillId="0" borderId="0" xfId="2511" applyFont="1" applyFill="1" applyBorder="1" applyAlignment="1">
      <alignment horizontal="right"/>
    </xf>
    <xf numFmtId="0" fontId="19" fillId="0" borderId="0" xfId="2524" applyNumberFormat="1" applyFont="1" applyFill="1" applyBorder="1" applyAlignment="1">
      <alignment horizontal="left"/>
    </xf>
    <xf numFmtId="1" fontId="3" fillId="0" borderId="0" xfId="2524" applyNumberFormat="1" applyFont="1" applyFill="1" applyBorder="1"/>
    <xf numFmtId="0" fontId="19" fillId="0" borderId="0" xfId="2524" applyFont="1" applyFill="1" applyBorder="1"/>
    <xf numFmtId="0" fontId="19" fillId="0" borderId="0" xfId="2511" applyFont="1" applyFill="1" applyBorder="1"/>
    <xf numFmtId="0" fontId="19" fillId="0" borderId="0" xfId="2524" applyNumberFormat="1" applyFont="1" applyFill="1" applyBorder="1"/>
    <xf numFmtId="0" fontId="19" fillId="0" borderId="0" xfId="2524" applyNumberFormat="1" applyFont="1" applyFill="1" applyBorder="1" applyAlignment="1">
      <alignment wrapText="1"/>
    </xf>
    <xf numFmtId="1" fontId="3" fillId="0" borderId="0" xfId="2267" applyNumberFormat="1" applyFont="1" applyFill="1"/>
    <xf numFmtId="0" fontId="3" fillId="0" borderId="0" xfId="2267" applyFont="1" applyFill="1"/>
    <xf numFmtId="0" fontId="117" fillId="0" borderId="0" xfId="2511" applyFont="1" applyFill="1" applyBorder="1" applyAlignment="1">
      <alignment horizontal="right"/>
    </xf>
    <xf numFmtId="196" fontId="118" fillId="0" borderId="0" xfId="2511" applyNumberFormat="1" applyFont="1" applyFill="1" applyBorder="1"/>
    <xf numFmtId="1" fontId="3" fillId="0" borderId="0" xfId="2525" applyNumberFormat="1" applyFont="1" applyFill="1" applyBorder="1"/>
    <xf numFmtId="196" fontId="117" fillId="0" borderId="0" xfId="2511" applyNumberFormat="1" applyFont="1" applyFill="1" applyBorder="1"/>
    <xf numFmtId="196" fontId="3" fillId="0" borderId="0" xfId="2524" applyNumberFormat="1" applyFont="1" applyFill="1" applyBorder="1"/>
    <xf numFmtId="49" fontId="19" fillId="0" borderId="0" xfId="2524" applyNumberFormat="1" applyFont="1" applyFill="1" applyBorder="1" applyAlignment="1">
      <alignment horizontal="left"/>
    </xf>
    <xf numFmtId="0" fontId="118" fillId="0" borderId="0" xfId="2511" applyFont="1" applyFill="1" applyBorder="1"/>
    <xf numFmtId="196" fontId="9" fillId="0" borderId="0" xfId="2267" applyNumberFormat="1" applyFont="1" applyFill="1"/>
    <xf numFmtId="1" fontId="9" fillId="0" borderId="0" xfId="2511" applyNumberFormat="1" applyFont="1" applyFill="1" applyBorder="1"/>
    <xf numFmtId="196" fontId="9" fillId="0" borderId="0" xfId="2511" applyNumberFormat="1" applyFont="1" applyFill="1" applyBorder="1"/>
    <xf numFmtId="1" fontId="9" fillId="0" borderId="0" xfId="2511" applyNumberFormat="1" applyFont="1" applyFill="1" applyBorder="1" applyAlignment="1">
      <alignment horizontal="right"/>
    </xf>
    <xf numFmtId="49" fontId="13" fillId="0" borderId="0" xfId="2524" applyNumberFormat="1" applyFont="1" applyFill="1" applyBorder="1" applyAlignment="1">
      <alignment horizontal="left"/>
    </xf>
    <xf numFmtId="1" fontId="9" fillId="0" borderId="0" xfId="2267" applyNumberFormat="1" applyFont="1" applyFill="1"/>
    <xf numFmtId="0" fontId="9" fillId="0" borderId="0" xfId="2511" applyFont="1" applyFill="1" applyBorder="1"/>
    <xf numFmtId="1" fontId="9" fillId="0" borderId="0" xfId="2525" applyNumberFormat="1" applyFont="1" applyFill="1" applyBorder="1"/>
    <xf numFmtId="196" fontId="9" fillId="0" borderId="0" xfId="2524" applyNumberFormat="1" applyFont="1" applyFill="1" applyBorder="1"/>
    <xf numFmtId="0" fontId="119" fillId="0" borderId="0" xfId="2524" applyFont="1" applyFill="1" applyBorder="1" applyAlignment="1">
      <alignment horizontal="center" wrapText="1"/>
    </xf>
    <xf numFmtId="0" fontId="117" fillId="0" borderId="0" xfId="2511" applyFont="1" applyFill="1" applyBorder="1" applyAlignment="1">
      <alignment horizontal="center" vertical="center"/>
    </xf>
    <xf numFmtId="1" fontId="20" fillId="0" borderId="1" xfId="2511" applyNumberFormat="1" applyFont="1" applyFill="1" applyBorder="1" applyAlignment="1">
      <alignment horizontal="center" vertical="center"/>
    </xf>
    <xf numFmtId="1" fontId="20" fillId="0" borderId="1" xfId="2524" applyNumberFormat="1" applyFont="1" applyFill="1" applyBorder="1" applyAlignment="1">
      <alignment horizontal="center" vertical="center"/>
    </xf>
    <xf numFmtId="196" fontId="20" fillId="0" borderId="1" xfId="2524" applyNumberFormat="1" applyFont="1" applyFill="1" applyBorder="1" applyAlignment="1">
      <alignment horizontal="center" vertical="center"/>
    </xf>
    <xf numFmtId="0" fontId="3" fillId="0" borderId="0" xfId="2511" applyFont="1" applyFill="1" applyBorder="1" applyAlignment="1">
      <alignment horizontal="center" vertical="center"/>
    </xf>
    <xf numFmtId="0" fontId="117" fillId="0" borderId="0" xfId="2511" applyFont="1" applyFill="1" applyBorder="1" applyAlignment="1">
      <alignment vertical="center"/>
    </xf>
    <xf numFmtId="1" fontId="20" fillId="0" borderId="0" xfId="2524" applyNumberFormat="1" applyFont="1" applyFill="1" applyBorder="1" applyAlignment="1">
      <alignment horizontal="center" vertical="center" wrapText="1"/>
    </xf>
    <xf numFmtId="0" fontId="3" fillId="0" borderId="0" xfId="2524" applyFont="1" applyFill="1" applyBorder="1" applyAlignment="1">
      <alignment horizontal="center" vertical="center" wrapText="1"/>
    </xf>
    <xf numFmtId="1" fontId="20" fillId="0" borderId="2" xfId="2524" applyNumberFormat="1" applyFont="1" applyFill="1" applyBorder="1" applyAlignment="1">
      <alignment horizontal="center" vertical="center" wrapText="1"/>
    </xf>
    <xf numFmtId="0" fontId="3" fillId="0" borderId="2" xfId="2524" applyFont="1" applyFill="1" applyBorder="1" applyAlignment="1">
      <alignment vertical="center"/>
    </xf>
    <xf numFmtId="0" fontId="3" fillId="0" borderId="2" xfId="2511" applyFont="1" applyFill="1" applyBorder="1" applyAlignment="1">
      <alignment vertical="center"/>
    </xf>
    <xf numFmtId="0" fontId="3" fillId="0" borderId="1" xfId="2511" applyNumberFormat="1" applyFont="1" applyFill="1" applyBorder="1" applyAlignment="1">
      <alignment horizontal="right"/>
    </xf>
    <xf numFmtId="0" fontId="7" fillId="0" borderId="1" xfId="2511" applyFont="1" applyFill="1" applyBorder="1" applyAlignment="1"/>
    <xf numFmtId="0" fontId="3" fillId="0" borderId="0" xfId="2511" applyFont="1" applyFill="1" applyBorder="1" applyAlignment="1">
      <alignment vertical="center"/>
    </xf>
    <xf numFmtId="0" fontId="3" fillId="0" borderId="0" xfId="2524" applyFont="1" applyFill="1" applyBorder="1" applyAlignment="1">
      <alignment vertical="center"/>
    </xf>
    <xf numFmtId="1" fontId="120" fillId="0" borderId="0" xfId="2511" applyNumberFormat="1" applyFont="1" applyFill="1" applyBorder="1" applyAlignment="1">
      <alignment horizontal="center"/>
    </xf>
    <xf numFmtId="1" fontId="94" fillId="0" borderId="0" xfId="2511" applyNumberFormat="1" applyFont="1" applyFill="1" applyBorder="1" applyAlignment="1"/>
    <xf numFmtId="1" fontId="4" fillId="0" borderId="0" xfId="2511" applyNumberFormat="1" applyFont="1" applyFill="1" applyBorder="1" applyAlignment="1"/>
    <xf numFmtId="0" fontId="8" fillId="0" borderId="0" xfId="2511" applyFont="1" applyFill="1" applyBorder="1"/>
    <xf numFmtId="0" fontId="8" fillId="0" borderId="0" xfId="2524" applyFont="1" applyFill="1" applyBorder="1"/>
    <xf numFmtId="0" fontId="121" fillId="0" borderId="0" xfId="2524" applyNumberFormat="1" applyFont="1" applyFill="1" applyBorder="1"/>
    <xf numFmtId="0" fontId="8" fillId="0" borderId="1" xfId="2524" applyFont="1" applyFill="1" applyBorder="1"/>
    <xf numFmtId="0" fontId="8" fillId="0" borderId="1" xfId="2511" applyFont="1" applyFill="1" applyBorder="1"/>
    <xf numFmtId="1" fontId="20" fillId="0" borderId="0" xfId="2524" applyNumberFormat="1" applyFont="1" applyFill="1" applyBorder="1"/>
    <xf numFmtId="0" fontId="20" fillId="0" borderId="0" xfId="2511" applyFont="1" applyFill="1" applyBorder="1"/>
    <xf numFmtId="0" fontId="20" fillId="0" borderId="0" xfId="2524" applyNumberFormat="1" applyFont="1" applyFill="1" applyBorder="1" applyAlignment="1">
      <alignment horizontal="left"/>
    </xf>
    <xf numFmtId="0" fontId="91" fillId="0" borderId="0" xfId="2524" applyNumberFormat="1" applyFont="1" applyFill="1" applyBorder="1" applyAlignment="1">
      <alignment horizontal="left"/>
    </xf>
    <xf numFmtId="0" fontId="20" fillId="0" borderId="0" xfId="2524" applyNumberFormat="1" applyFont="1" applyFill="1" applyBorder="1" applyAlignment="1">
      <alignment vertical="center"/>
    </xf>
    <xf numFmtId="0" fontId="123" fillId="0" borderId="0" xfId="2511" applyFont="1" applyFill="1" applyBorder="1"/>
    <xf numFmtId="1" fontId="19" fillId="0" borderId="0" xfId="2524" applyNumberFormat="1" applyFont="1" applyFill="1" applyBorder="1"/>
    <xf numFmtId="0" fontId="20" fillId="0" borderId="0" xfId="2524" applyFont="1" applyFill="1" applyBorder="1" applyAlignment="1">
      <alignment horizontal="left"/>
    </xf>
    <xf numFmtId="0" fontId="19" fillId="0" borderId="0" xfId="2511" applyFont="1" applyFill="1" applyBorder="1" applyAlignment="1"/>
    <xf numFmtId="1" fontId="20" fillId="0" borderId="0" xfId="2511" applyNumberFormat="1" applyFont="1" applyFill="1" applyBorder="1"/>
    <xf numFmtId="0" fontId="31" fillId="0" borderId="0" xfId="2511" applyFont="1" applyFill="1" applyBorder="1"/>
    <xf numFmtId="1" fontId="20" fillId="0" borderId="0" xfId="2541" applyNumberFormat="1" applyFont="1" applyFill="1"/>
    <xf numFmtId="1" fontId="21" fillId="0" borderId="0" xfId="2524" applyNumberFormat="1" applyFont="1" applyFill="1" applyBorder="1"/>
    <xf numFmtId="0" fontId="124" fillId="0" borderId="0" xfId="2511" applyFont="1" applyFill="1" applyBorder="1"/>
    <xf numFmtId="0" fontId="3" fillId="0" borderId="0" xfId="2524" applyFont="1" applyFill="1" applyBorder="1" applyAlignment="1">
      <alignment horizontal="center"/>
    </xf>
    <xf numFmtId="0" fontId="18" fillId="0" borderId="1" xfId="2511" applyFont="1" applyFill="1" applyBorder="1" applyAlignment="1"/>
    <xf numFmtId="0" fontId="18" fillId="0" borderId="1" xfId="2511" applyNumberFormat="1" applyFont="1" applyFill="1" applyBorder="1" applyAlignment="1"/>
    <xf numFmtId="0" fontId="17" fillId="0" borderId="0" xfId="2518"/>
    <xf numFmtId="196" fontId="17" fillId="0" borderId="0" xfId="2518" applyNumberFormat="1"/>
    <xf numFmtId="196" fontId="3" fillId="0" borderId="0" xfId="2510" applyNumberFormat="1" applyFont="1" applyAlignment="1">
      <alignment horizontal="right" indent="2"/>
    </xf>
    <xf numFmtId="196" fontId="3" fillId="0" borderId="0" xfId="2518" applyNumberFormat="1" applyFont="1" applyAlignment="1">
      <alignment horizontal="right" indent="1"/>
    </xf>
    <xf numFmtId="0" fontId="3" fillId="0" borderId="0" xfId="2518" applyFont="1" applyAlignment="1">
      <alignment horizontal="right" indent="1"/>
    </xf>
    <xf numFmtId="0" fontId="5" fillId="0" borderId="0" xfId="2510" applyFont="1"/>
    <xf numFmtId="196" fontId="3" fillId="0" borderId="0" xfId="2518" applyNumberFormat="1" applyFont="1" applyAlignment="1">
      <alignment horizontal="right" indent="2"/>
    </xf>
    <xf numFmtId="0" fontId="3" fillId="0" borderId="0" xfId="2532" applyNumberFormat="1" applyFont="1" applyBorder="1" applyAlignment="1">
      <alignment horizontal="left"/>
    </xf>
    <xf numFmtId="0" fontId="3" fillId="0" borderId="0" xfId="2532" applyFont="1" applyBorder="1" applyAlignment="1">
      <alignment horizontal="left"/>
    </xf>
    <xf numFmtId="196" fontId="9" fillId="0" borderId="0" xfId="2518" applyNumberFormat="1" applyFont="1" applyAlignment="1">
      <alignment horizontal="right" indent="1"/>
    </xf>
    <xf numFmtId="0" fontId="3" fillId="0" borderId="0" xfId="2532" applyFont="1" applyBorder="1" applyAlignment="1"/>
    <xf numFmtId="0" fontId="18" fillId="0" borderId="0" xfId="2532" applyNumberFormat="1" applyFont="1" applyBorder="1" applyAlignment="1"/>
    <xf numFmtId="0" fontId="3" fillId="0" borderId="0" xfId="2532" applyNumberFormat="1" applyFont="1" applyBorder="1" applyAlignment="1"/>
    <xf numFmtId="196" fontId="3" fillId="0" borderId="0" xfId="2510" applyNumberFormat="1" applyFont="1"/>
    <xf numFmtId="0" fontId="17" fillId="0" borderId="0" xfId="2518" applyAlignment="1">
      <alignment horizontal="right" indent="1"/>
    </xf>
    <xf numFmtId="196" fontId="17" fillId="0" borderId="0" xfId="2518" applyNumberFormat="1" applyAlignment="1">
      <alignment horizontal="right" indent="1"/>
    </xf>
    <xf numFmtId="0" fontId="17" fillId="0" borderId="0" xfId="2518" applyAlignment="1">
      <alignment horizontal="right" indent="2"/>
    </xf>
    <xf numFmtId="196" fontId="9" fillId="0" borderId="0" xfId="2510" applyNumberFormat="1" applyFont="1" applyAlignment="1">
      <alignment horizontal="right" indent="2"/>
    </xf>
    <xf numFmtId="196" fontId="9" fillId="0" borderId="0" xfId="2532" applyNumberFormat="1" applyFont="1" applyBorder="1" applyAlignment="1">
      <alignment horizontal="right" indent="1"/>
    </xf>
    <xf numFmtId="0" fontId="9" fillId="0" borderId="0" xfId="2518" applyFont="1" applyAlignment="1">
      <alignment horizontal="right" indent="1"/>
    </xf>
    <xf numFmtId="196" fontId="9" fillId="0" borderId="0" xfId="2518" applyNumberFormat="1" applyFont="1" applyAlignment="1">
      <alignment horizontal="right" indent="2"/>
    </xf>
    <xf numFmtId="0" fontId="9" fillId="0" borderId="0" xfId="2532" applyNumberFormat="1" applyFont="1" applyBorder="1" applyAlignment="1"/>
    <xf numFmtId="196" fontId="3" fillId="0" borderId="0" xfId="2532" applyNumberFormat="1" applyFont="1" applyBorder="1" applyAlignment="1"/>
    <xf numFmtId="0" fontId="3" fillId="0" borderId="0" xfId="2532" applyFont="1" applyBorder="1" applyAlignment="1">
      <alignment vertical="center"/>
    </xf>
    <xf numFmtId="0" fontId="21" fillId="0" borderId="0" xfId="2532" applyNumberFormat="1" applyFont="1" applyBorder="1" applyAlignment="1"/>
    <xf numFmtId="196" fontId="3" fillId="0" borderId="0" xfId="2532" applyNumberFormat="1" applyFont="1" applyBorder="1" applyAlignment="1">
      <alignment horizontal="center"/>
    </xf>
    <xf numFmtId="196" fontId="3" fillId="0" borderId="0" xfId="2532" applyNumberFormat="1" applyFont="1" applyAlignment="1">
      <alignment horizontal="center"/>
    </xf>
    <xf numFmtId="196" fontId="8" fillId="0" borderId="0" xfId="2510" applyNumberFormat="1"/>
    <xf numFmtId="196" fontId="9" fillId="0" borderId="0" xfId="2532" applyNumberFormat="1" applyFont="1" applyBorder="1" applyAlignment="1">
      <alignment horizontal="right" indent="2"/>
    </xf>
    <xf numFmtId="196" fontId="9" fillId="0" borderId="0" xfId="2532" applyNumberFormat="1" applyFont="1" applyBorder="1" applyAlignment="1">
      <alignment horizontal="right" wrapText="1" indent="1"/>
    </xf>
    <xf numFmtId="0" fontId="9" fillId="0" borderId="0" xfId="2532" applyFont="1" applyBorder="1" applyAlignment="1">
      <alignment horizontal="right" wrapText="1" indent="1"/>
    </xf>
    <xf numFmtId="0" fontId="20" fillId="0" borderId="0" xfId="2510" applyFont="1"/>
    <xf numFmtId="0" fontId="20" fillId="0" borderId="0" xfId="2510" applyFont="1" applyBorder="1" applyAlignment="1">
      <alignment horizontal="center" vertical="center" wrapText="1"/>
    </xf>
    <xf numFmtId="0" fontId="20" fillId="0" borderId="3" xfId="2510" applyNumberFormat="1" applyFont="1" applyBorder="1" applyAlignment="1">
      <alignment horizontal="center" vertical="center" wrapText="1"/>
    </xf>
    <xf numFmtId="0" fontId="53" fillId="0" borderId="0" xfId="2510" applyFont="1" applyBorder="1" applyAlignment="1">
      <alignment horizontal="center" vertical="center" wrapText="1"/>
    </xf>
    <xf numFmtId="0" fontId="20" fillId="0" borderId="0" xfId="2510" applyFont="1" applyBorder="1"/>
    <xf numFmtId="0" fontId="20" fillId="0" borderId="1" xfId="2510" applyFont="1" applyBorder="1"/>
    <xf numFmtId="0" fontId="94" fillId="0" borderId="0" xfId="2510" applyFont="1" applyBorder="1" applyAlignment="1"/>
    <xf numFmtId="0" fontId="4" fillId="0" borderId="0" xfId="2510" applyNumberFormat="1" applyFont="1" applyBorder="1" applyAlignment="1"/>
    <xf numFmtId="0" fontId="8" fillId="0" borderId="0" xfId="2510"/>
    <xf numFmtId="0" fontId="3" fillId="0" borderId="0" xfId="2510" applyFont="1" applyAlignment="1">
      <alignment horizontal="center"/>
    </xf>
    <xf numFmtId="196" fontId="5" fillId="0" borderId="0" xfId="2510" applyNumberFormat="1" applyFont="1"/>
    <xf numFmtId="196" fontId="3" fillId="0" borderId="0" xfId="2532" applyNumberFormat="1" applyFont="1" applyBorder="1" applyAlignment="1">
      <alignment horizontal="right"/>
    </xf>
    <xf numFmtId="196" fontId="3" fillId="0" borderId="0" xfId="2510" applyNumberFormat="1" applyFont="1" applyAlignment="1">
      <alignment horizontal="right" indent="1"/>
    </xf>
    <xf numFmtId="196" fontId="3" fillId="0" borderId="0" xfId="2532" applyNumberFormat="1" applyFont="1" applyFill="1" applyBorder="1" applyAlignment="1">
      <alignment horizontal="right"/>
    </xf>
    <xf numFmtId="0" fontId="8" fillId="0" borderId="0" xfId="2510" applyAlignment="1">
      <alignment horizontal="right" indent="1"/>
    </xf>
    <xf numFmtId="196" fontId="8" fillId="0" borderId="0" xfId="2510" applyNumberFormat="1" applyAlignment="1">
      <alignment horizontal="right" indent="1"/>
    </xf>
    <xf numFmtId="196" fontId="8" fillId="0" borderId="0" xfId="2510" applyNumberFormat="1" applyAlignment="1">
      <alignment horizontal="right" indent="2"/>
    </xf>
    <xf numFmtId="196" fontId="9" fillId="0" borderId="0" xfId="2532" applyNumberFormat="1" applyFont="1" applyFill="1" applyBorder="1" applyAlignment="1">
      <alignment horizontal="right"/>
    </xf>
    <xf numFmtId="196" fontId="9" fillId="0" borderId="0" xfId="2510" applyNumberFormat="1" applyFont="1" applyAlignment="1">
      <alignment horizontal="right" indent="1"/>
    </xf>
    <xf numFmtId="196" fontId="9" fillId="0" borderId="0" xfId="2532" applyNumberFormat="1" applyFont="1" applyBorder="1" applyAlignment="1">
      <alignment horizontal="right"/>
    </xf>
    <xf numFmtId="0" fontId="3" fillId="0" borderId="0" xfId="2532" applyFont="1" applyBorder="1" applyAlignment="1">
      <alignment horizontal="centerContinuous"/>
    </xf>
    <xf numFmtId="0" fontId="21" fillId="0" borderId="0" xfId="2532" applyNumberFormat="1" applyFont="1" applyBorder="1" applyAlignment="1">
      <alignment horizontal="left"/>
    </xf>
    <xf numFmtId="0" fontId="3" fillId="0" borderId="0" xfId="2510" applyFont="1"/>
    <xf numFmtId="0" fontId="5" fillId="0" borderId="0" xfId="2510" applyFont="1" applyAlignment="1"/>
    <xf numFmtId="0" fontId="5" fillId="0" borderId="0" xfId="2510" applyFont="1" applyBorder="1"/>
    <xf numFmtId="196" fontId="3" fillId="0" borderId="0" xfId="2518" applyNumberFormat="1" applyFont="1" applyBorder="1" applyAlignment="1">
      <alignment horizontal="right"/>
    </xf>
    <xf numFmtId="196" fontId="18" fillId="0" borderId="0" xfId="2510" applyNumberFormat="1" applyFont="1" applyAlignment="1">
      <alignment horizontal="right" indent="1"/>
    </xf>
    <xf numFmtId="0" fontId="3" fillId="0" borderId="0" xfId="2510" applyFont="1" applyBorder="1"/>
    <xf numFmtId="196" fontId="9" fillId="0" borderId="0" xfId="2518" applyNumberFormat="1" applyFont="1" applyBorder="1" applyAlignment="1">
      <alignment horizontal="right"/>
    </xf>
    <xf numFmtId="196" fontId="18" fillId="0" borderId="0" xfId="2532" applyNumberFormat="1" applyFont="1" applyBorder="1" applyAlignment="1">
      <alignment horizontal="center"/>
    </xf>
    <xf numFmtId="196" fontId="18" fillId="0" borderId="0" xfId="2532" applyNumberFormat="1" applyFont="1" applyBorder="1" applyAlignment="1">
      <alignment horizontal="center" vertical="center"/>
    </xf>
    <xf numFmtId="0" fontId="8" fillId="0" borderId="0" xfId="2510" applyAlignment="1">
      <alignment horizontal="center" vertical="center" wrapText="1"/>
    </xf>
    <xf numFmtId="0" fontId="5" fillId="0" borderId="0" xfId="2510" applyFont="1" applyAlignment="1">
      <alignment horizontal="center" vertical="center" wrapText="1"/>
    </xf>
    <xf numFmtId="0" fontId="16" fillId="0" borderId="0" xfId="2536"/>
    <xf numFmtId="0" fontId="31" fillId="0" borderId="0" xfId="2536" applyFont="1" applyBorder="1"/>
    <xf numFmtId="0" fontId="117" fillId="0" borderId="0" xfId="2536" applyFont="1" applyBorder="1"/>
    <xf numFmtId="0" fontId="120" fillId="0" borderId="0" xfId="2536" applyFont="1" applyBorder="1"/>
    <xf numFmtId="0" fontId="11" fillId="0" borderId="0" xfId="2536" applyFont="1" applyBorder="1"/>
    <xf numFmtId="0" fontId="3" fillId="0" borderId="1" xfId="2536" applyNumberFormat="1" applyFont="1" applyBorder="1" applyAlignment="1">
      <alignment horizontal="right"/>
    </xf>
    <xf numFmtId="0" fontId="3" fillId="0" borderId="0" xfId="2503" applyFont="1" applyFill="1" applyBorder="1" applyAlignment="1">
      <alignment horizontal="center" vertical="center"/>
    </xf>
    <xf numFmtId="196" fontId="3" fillId="0" borderId="0" xfId="2503" applyNumberFormat="1" applyFont="1" applyFill="1" applyBorder="1" applyAlignment="1">
      <alignment horizontal="right" vertical="center"/>
    </xf>
    <xf numFmtId="0" fontId="3" fillId="0" borderId="0" xfId="2503" applyFont="1" applyFill="1" applyBorder="1" applyAlignment="1">
      <alignment horizontal="left"/>
    </xf>
    <xf numFmtId="196" fontId="9" fillId="0" borderId="0" xfId="2503" applyNumberFormat="1" applyFont="1" applyFill="1" applyBorder="1" applyAlignment="1">
      <alignment horizontal="right" vertical="center"/>
    </xf>
    <xf numFmtId="0" fontId="9" fillId="0" borderId="0" xfId="2503" applyFont="1" applyFill="1" applyBorder="1" applyAlignment="1">
      <alignment wrapText="1"/>
    </xf>
    <xf numFmtId="0" fontId="3" fillId="0" borderId="0" xfId="2503" applyFont="1" applyFill="1" applyBorder="1" applyAlignment="1">
      <alignment horizontal="left" indent="1"/>
    </xf>
    <xf numFmtId="0" fontId="3" fillId="0" borderId="0" xfId="2503" applyFont="1" applyFill="1" applyBorder="1" applyAlignment="1"/>
    <xf numFmtId="196" fontId="3" fillId="0" borderId="0" xfId="2503" applyNumberFormat="1" applyFont="1" applyFill="1" applyBorder="1" applyAlignment="1">
      <alignment horizontal="center" vertical="center"/>
    </xf>
    <xf numFmtId="2" fontId="3" fillId="0" borderId="0" xfId="2503" applyNumberFormat="1" applyFont="1" applyFill="1" applyBorder="1" applyAlignment="1">
      <alignment horizontal="center" vertical="center"/>
    </xf>
    <xf numFmtId="0" fontId="7" fillId="0" borderId="0" xfId="2503" applyFont="1" applyFill="1" applyBorder="1" applyAlignment="1">
      <alignment horizontal="left"/>
    </xf>
    <xf numFmtId="0" fontId="3" fillId="0" borderId="0" xfId="2503" applyFont="1" applyFill="1" applyBorder="1" applyAlignment="1">
      <alignment horizontal="left" vertical="center"/>
    </xf>
    <xf numFmtId="202" fontId="3" fillId="0" borderId="0" xfId="2503" applyNumberFormat="1" applyFont="1" applyFill="1" applyBorder="1" applyAlignment="1">
      <alignment horizontal="center" vertical="center"/>
    </xf>
    <xf numFmtId="0" fontId="9" fillId="0" borderId="0" xfId="2503" applyFont="1" applyFill="1" applyBorder="1" applyAlignment="1"/>
    <xf numFmtId="0" fontId="3" fillId="0" borderId="0" xfId="2503" applyFont="1" applyFill="1" applyBorder="1" applyAlignment="1">
      <alignment horizontal="center" vertical="center" wrapText="1"/>
    </xf>
    <xf numFmtId="0" fontId="3" fillId="0" borderId="3" xfId="2503" applyFont="1" applyFill="1" applyBorder="1" applyAlignment="1">
      <alignment horizontal="center" vertical="center" wrapText="1"/>
    </xf>
    <xf numFmtId="0" fontId="3" fillId="0" borderId="3" xfId="2503" applyFont="1" applyFill="1" applyBorder="1" applyAlignment="1">
      <alignment horizontal="center" vertical="center"/>
    </xf>
    <xf numFmtId="0" fontId="3" fillId="0" borderId="2" xfId="2503" applyFont="1" applyFill="1" applyBorder="1" applyAlignment="1">
      <alignment horizontal="center" vertical="center"/>
    </xf>
    <xf numFmtId="0" fontId="15" fillId="0" borderId="0" xfId="2514" applyFont="1" applyFill="1" applyBorder="1" applyAlignment="1"/>
    <xf numFmtId="0" fontId="103" fillId="0" borderId="0" xfId="2539" applyFont="1"/>
    <xf numFmtId="0" fontId="103" fillId="0" borderId="0" xfId="2539" applyFont="1" applyBorder="1" applyAlignment="1">
      <alignment horizontal="left" indent="2"/>
    </xf>
    <xf numFmtId="0" fontId="104" fillId="0" borderId="0" xfId="2539" applyFont="1" applyAlignment="1">
      <alignment horizontal="right"/>
    </xf>
    <xf numFmtId="0" fontId="104" fillId="0" borderId="0" xfId="2539" applyFont="1" applyAlignment="1"/>
    <xf numFmtId="0" fontId="103" fillId="0" borderId="1" xfId="2539" applyFont="1" applyBorder="1" applyAlignment="1">
      <alignment horizontal="center" vertical="center"/>
    </xf>
    <xf numFmtId="0" fontId="103" fillId="0" borderId="0" xfId="2539" applyFont="1" applyBorder="1"/>
    <xf numFmtId="0" fontId="103" fillId="0" borderId="2" xfId="2539" applyFont="1" applyBorder="1" applyAlignment="1">
      <alignment horizontal="center" vertical="center"/>
    </xf>
    <xf numFmtId="0" fontId="103" fillId="0" borderId="2" xfId="2539" applyFont="1" applyBorder="1"/>
    <xf numFmtId="0" fontId="126" fillId="0" borderId="0" xfId="2539" applyFont="1"/>
    <xf numFmtId="2" fontId="103" fillId="0" borderId="0" xfId="2539" applyNumberFormat="1" applyFont="1" applyAlignment="1">
      <alignment horizontal="center"/>
    </xf>
    <xf numFmtId="0" fontId="103" fillId="0" borderId="0" xfId="2539" applyFont="1" applyAlignment="1">
      <alignment horizontal="left" indent="1"/>
    </xf>
    <xf numFmtId="0" fontId="104" fillId="0" borderId="0" xfId="2539" applyFont="1" applyAlignment="1">
      <alignment horizontal="center"/>
    </xf>
    <xf numFmtId="0" fontId="104" fillId="0" borderId="0" xfId="2539" applyFont="1"/>
    <xf numFmtId="0" fontId="103" fillId="0" borderId="0" xfId="2539" applyFont="1" applyBorder="1" applyAlignment="1">
      <alignment horizontal="center"/>
    </xf>
    <xf numFmtId="0" fontId="103" fillId="0" borderId="0" xfId="2539" applyFont="1" applyAlignment="1">
      <alignment horizontal="left" indent="2"/>
    </xf>
    <xf numFmtId="2" fontId="103" fillId="0" borderId="0" xfId="2539" applyNumberFormat="1" applyFont="1" applyBorder="1" applyAlignment="1">
      <alignment horizontal="center"/>
    </xf>
    <xf numFmtId="0" fontId="104" fillId="0" borderId="0" xfId="2539" applyFont="1" applyBorder="1" applyAlignment="1">
      <alignment horizontal="center"/>
    </xf>
    <xf numFmtId="0" fontId="104" fillId="0" borderId="0" xfId="2539" applyFont="1" applyBorder="1" applyAlignment="1">
      <alignment horizontal="left"/>
    </xf>
    <xf numFmtId="0" fontId="103" fillId="0" borderId="0" xfId="2539" applyFont="1" applyBorder="1" applyAlignment="1">
      <alignment horizontal="left" indent="1"/>
    </xf>
    <xf numFmtId="0" fontId="103" fillId="0" borderId="0" xfId="2539" applyFont="1" applyBorder="1" applyAlignment="1"/>
    <xf numFmtId="0" fontId="104" fillId="0" borderId="0" xfId="2539" applyFont="1" applyBorder="1" applyAlignment="1"/>
    <xf numFmtId="0" fontId="3" fillId="0" borderId="0" xfId="0" applyFont="1"/>
    <xf numFmtId="0" fontId="3" fillId="0" borderId="0" xfId="0" applyFont="1" applyBorder="1"/>
    <xf numFmtId="196" fontId="9" fillId="0" borderId="0" xfId="2511" applyNumberFormat="1" applyFont="1" applyFill="1" applyBorder="1" applyAlignment="1"/>
    <xf numFmtId="196" fontId="3" fillId="0" borderId="0" xfId="2511" applyNumberFormat="1" applyFont="1" applyFill="1" applyBorder="1" applyAlignment="1"/>
    <xf numFmtId="0" fontId="117" fillId="0" borderId="0" xfId="2511" applyFont="1" applyFill="1" applyBorder="1" applyAlignment="1"/>
    <xf numFmtId="1" fontId="9" fillId="0" borderId="0" xfId="2511" applyNumberFormat="1" applyFont="1" applyFill="1" applyBorder="1" applyAlignment="1"/>
    <xf numFmtId="1" fontId="3" fillId="0" borderId="0" xfId="2511" applyNumberFormat="1" applyFont="1" applyFill="1" applyBorder="1" applyAlignment="1"/>
    <xf numFmtId="1" fontId="21" fillId="0" borderId="0" xfId="0" applyNumberFormat="1" applyFont="1" applyFill="1"/>
    <xf numFmtId="196" fontId="21" fillId="0" borderId="0" xfId="0" applyNumberFormat="1" applyFont="1" applyFill="1"/>
    <xf numFmtId="196" fontId="21" fillId="0" borderId="0" xfId="2524" applyNumberFormat="1" applyFont="1" applyFill="1" applyBorder="1" applyAlignment="1"/>
    <xf numFmtId="0" fontId="20" fillId="0" borderId="0" xfId="0" applyFont="1" applyFill="1"/>
    <xf numFmtId="0" fontId="128" fillId="0" borderId="0" xfId="2511" applyFont="1" applyFill="1" applyBorder="1"/>
    <xf numFmtId="0" fontId="128" fillId="0" borderId="0" xfId="2511" applyFont="1" applyFill="1" applyBorder="1" applyAlignment="1"/>
    <xf numFmtId="1" fontId="20" fillId="0" borderId="0" xfId="0" applyNumberFormat="1" applyFont="1" applyFill="1"/>
    <xf numFmtId="1" fontId="20" fillId="0" borderId="0" xfId="0" applyNumberFormat="1" applyFont="1" applyFill="1" applyAlignment="1"/>
    <xf numFmtId="196" fontId="20" fillId="0" borderId="0" xfId="0" applyNumberFormat="1" applyFont="1" applyFill="1"/>
    <xf numFmtId="196" fontId="20" fillId="0" borderId="0" xfId="2524" applyNumberFormat="1" applyFont="1" applyFill="1" applyBorder="1" applyAlignment="1"/>
    <xf numFmtId="196" fontId="20" fillId="0" borderId="0" xfId="2524" applyNumberFormat="1" applyFont="1" applyFill="1" applyBorder="1"/>
    <xf numFmtId="196" fontId="20" fillId="0" borderId="0" xfId="2511" applyNumberFormat="1" applyFont="1" applyFill="1" applyBorder="1"/>
    <xf numFmtId="0" fontId="4" fillId="0" borderId="0" xfId="2542" applyNumberFormat="1" applyFont="1" applyBorder="1" applyAlignment="1"/>
    <xf numFmtId="0" fontId="94" fillId="0" borderId="0" xfId="2542" applyFont="1" applyBorder="1" applyAlignment="1"/>
    <xf numFmtId="0" fontId="92" fillId="0" borderId="0" xfId="2542" applyNumberFormat="1" applyFont="1" applyBorder="1" applyAlignment="1">
      <alignment horizontal="left"/>
    </xf>
    <xf numFmtId="0" fontId="93" fillId="0" borderId="0" xfId="2542" applyFont="1" applyBorder="1" applyAlignment="1">
      <alignment horizontal="left"/>
    </xf>
    <xf numFmtId="0" fontId="3" fillId="0" borderId="0" xfId="2542" applyFont="1" applyBorder="1"/>
    <xf numFmtId="0" fontId="3" fillId="0" borderId="0" xfId="2542" applyFont="1" applyBorder="1" applyAlignment="1">
      <alignment horizontal="center"/>
    </xf>
    <xf numFmtId="0" fontId="3" fillId="0" borderId="1" xfId="2542" applyNumberFormat="1" applyFont="1" applyBorder="1" applyAlignment="1">
      <alignment horizontal="right"/>
    </xf>
    <xf numFmtId="0" fontId="3" fillId="0" borderId="2" xfId="2542" applyFont="1" applyBorder="1" applyAlignment="1">
      <alignment vertical="center" wrapText="1"/>
    </xf>
    <xf numFmtId="0" fontId="3" fillId="0" borderId="0" xfId="2542" applyFont="1" applyBorder="1" applyAlignment="1">
      <alignment vertical="center" wrapText="1"/>
    </xf>
    <xf numFmtId="0" fontId="2" fillId="0" borderId="0" xfId="2356" applyFont="1"/>
    <xf numFmtId="0" fontId="20" fillId="0" borderId="0" xfId="2542" applyFont="1" applyBorder="1" applyAlignment="1">
      <alignment horizontal="center" vertical="top" wrapText="1"/>
    </xf>
    <xf numFmtId="1" fontId="20" fillId="0" borderId="0" xfId="2524" applyNumberFormat="1" applyFont="1" applyFill="1" applyBorder="1" applyAlignment="1">
      <alignment horizontal="center" vertical="top" wrapText="1"/>
    </xf>
    <xf numFmtId="0" fontId="20" fillId="0" borderId="0" xfId="2512" applyFont="1" applyBorder="1" applyAlignment="1">
      <alignment horizontal="center" vertical="top" wrapText="1"/>
    </xf>
    <xf numFmtId="0" fontId="9" fillId="0" borderId="0" xfId="2543" applyNumberFormat="1" applyFont="1" applyBorder="1"/>
    <xf numFmtId="0" fontId="37" fillId="0" borderId="0" xfId="2542" applyFont="1" applyBorder="1"/>
    <xf numFmtId="0" fontId="9" fillId="0" borderId="0" xfId="2544" applyNumberFormat="1" applyFont="1" applyBorder="1" applyAlignment="1"/>
    <xf numFmtId="0" fontId="3" fillId="0" borderId="0" xfId="2543" applyFont="1" applyBorder="1" applyAlignment="1"/>
    <xf numFmtId="0" fontId="3" fillId="0" borderId="0" xfId="2542" applyFont="1" applyBorder="1" applyAlignment="1"/>
    <xf numFmtId="0" fontId="3" fillId="0" borderId="0" xfId="2543" applyNumberFormat="1" applyFont="1" applyBorder="1" applyAlignment="1"/>
    <xf numFmtId="0" fontId="9" fillId="0" borderId="0" xfId="2542" applyNumberFormat="1" applyFont="1" applyBorder="1" applyAlignment="1"/>
    <xf numFmtId="0" fontId="9" fillId="0" borderId="0" xfId="2543" applyNumberFormat="1" applyFont="1" applyBorder="1" applyAlignment="1"/>
    <xf numFmtId="0" fontId="3" fillId="0" borderId="0" xfId="2542" applyFont="1" applyFill="1" applyBorder="1" applyAlignment="1"/>
    <xf numFmtId="0" fontId="11" fillId="0" borderId="0" xfId="2542" applyFont="1" applyBorder="1"/>
    <xf numFmtId="0" fontId="120" fillId="0" borderId="0" xfId="2542" applyFont="1" applyBorder="1"/>
    <xf numFmtId="0" fontId="103" fillId="0" borderId="0" xfId="2539" applyFont="1" applyAlignment="1">
      <alignment horizontal="center"/>
    </xf>
    <xf numFmtId="196" fontId="21" fillId="0" borderId="0" xfId="2542" applyNumberFormat="1" applyFont="1" applyBorder="1" applyAlignment="1">
      <alignment horizontal="right" indent="2"/>
    </xf>
    <xf numFmtId="196" fontId="129" fillId="0" borderId="0" xfId="2542" applyNumberFormat="1" applyFont="1" applyBorder="1" applyAlignment="1">
      <alignment horizontal="right" indent="2"/>
    </xf>
    <xf numFmtId="196" fontId="130" fillId="0" borderId="0" xfId="2542" applyNumberFormat="1" applyFont="1" applyBorder="1" applyAlignment="1">
      <alignment horizontal="right" indent="2"/>
    </xf>
    <xf numFmtId="0" fontId="130" fillId="0" borderId="0" xfId="2542" applyFont="1" applyBorder="1" applyAlignment="1">
      <alignment horizontal="right" indent="2"/>
    </xf>
    <xf numFmtId="196" fontId="20" fillId="0" borderId="0" xfId="2542" applyNumberFormat="1" applyFont="1" applyBorder="1" applyAlignment="1">
      <alignment horizontal="right" indent="2"/>
    </xf>
    <xf numFmtId="196" fontId="131" fillId="0" borderId="0" xfId="2542" applyNumberFormat="1" applyFont="1" applyBorder="1" applyAlignment="1">
      <alignment horizontal="right" indent="2"/>
    </xf>
    <xf numFmtId="1" fontId="20" fillId="0" borderId="0" xfId="2542" applyNumberFormat="1" applyFont="1" applyBorder="1" applyAlignment="1">
      <alignment horizontal="right" indent="2"/>
    </xf>
    <xf numFmtId="1" fontId="131" fillId="0" borderId="0" xfId="2542" applyNumberFormat="1" applyFont="1" applyBorder="1" applyAlignment="1">
      <alignment horizontal="right" indent="2"/>
    </xf>
    <xf numFmtId="196" fontId="21" fillId="0" borderId="0" xfId="2542" applyNumberFormat="1" applyFont="1" applyFill="1" applyBorder="1" applyAlignment="1">
      <alignment horizontal="right" indent="2"/>
    </xf>
    <xf numFmtId="196" fontId="129" fillId="0" borderId="0" xfId="2542" applyNumberFormat="1" applyFont="1" applyFill="1" applyBorder="1" applyAlignment="1">
      <alignment horizontal="right" indent="2"/>
    </xf>
    <xf numFmtId="196" fontId="20" fillId="0" borderId="0" xfId="2542" applyNumberFormat="1" applyFont="1" applyFill="1" applyBorder="1" applyAlignment="1">
      <alignment horizontal="right" indent="2"/>
    </xf>
    <xf numFmtId="196" fontId="131" fillId="0" borderId="0" xfId="2542" applyNumberFormat="1" applyFont="1" applyFill="1" applyBorder="1" applyAlignment="1">
      <alignment horizontal="right" indent="2"/>
    </xf>
    <xf numFmtId="0" fontId="3" fillId="0" borderId="0" xfId="2543" applyNumberFormat="1" applyFont="1" applyBorder="1" applyAlignment="1">
      <alignment horizontal="left" indent="1"/>
    </xf>
    <xf numFmtId="0" fontId="3" fillId="0" borderId="0" xfId="2543" applyNumberFormat="1" applyFont="1" applyBorder="1" applyAlignment="1">
      <alignment horizontal="left" wrapText="1" indent="1"/>
    </xf>
    <xf numFmtId="0" fontId="3" fillId="0" borderId="0" xfId="2543" applyNumberFormat="1" applyFont="1" applyFill="1" applyBorder="1" applyAlignment="1">
      <alignment horizontal="left" indent="1"/>
    </xf>
    <xf numFmtId="0" fontId="17" fillId="0" borderId="0" xfId="2509" applyFont="1" applyAlignment="1">
      <alignment horizontal="center"/>
    </xf>
    <xf numFmtId="0" fontId="71" fillId="0" borderId="0" xfId="2509" applyFont="1" applyAlignment="1">
      <alignment horizontal="center"/>
    </xf>
    <xf numFmtId="0" fontId="2" fillId="0" borderId="0" xfId="2545"/>
    <xf numFmtId="0" fontId="3" fillId="0" borderId="0" xfId="2546"/>
    <xf numFmtId="0" fontId="2" fillId="0" borderId="0" xfId="2545" applyAlignment="1">
      <alignment horizontal="center"/>
    </xf>
    <xf numFmtId="0" fontId="3" fillId="0" borderId="0" xfId="2546" applyBorder="1"/>
    <xf numFmtId="196" fontId="3" fillId="0" borderId="0" xfId="2509" applyNumberFormat="1" applyFont="1" applyBorder="1" applyAlignment="1">
      <alignment horizontal="center"/>
    </xf>
    <xf numFmtId="0" fontId="3" fillId="0" borderId="0" xfId="2546" applyFill="1" applyBorder="1"/>
    <xf numFmtId="0" fontId="3" fillId="0" borderId="0" xfId="2547" applyNumberFormat="1" applyFont="1" applyBorder="1" applyAlignment="1">
      <alignment horizontal="center"/>
    </xf>
    <xf numFmtId="201" fontId="116" fillId="0" borderId="0" xfId="2547" applyNumberFormat="1" applyFont="1" applyBorder="1" applyAlignment="1">
      <alignment horizontal="center"/>
    </xf>
    <xf numFmtId="0" fontId="3" fillId="0" borderId="0" xfId="2548" applyNumberFormat="1" applyFont="1" applyBorder="1" applyAlignment="1"/>
    <xf numFmtId="0" fontId="3" fillId="0" borderId="0" xfId="2546" applyAlignment="1">
      <alignment horizontal="center"/>
    </xf>
    <xf numFmtId="201" fontId="115" fillId="0" borderId="0" xfId="2547" applyNumberFormat="1" applyFont="1" applyBorder="1" applyAlignment="1">
      <alignment horizontal="center"/>
    </xf>
    <xf numFmtId="0" fontId="9" fillId="0" borderId="0" xfId="2509" applyNumberFormat="1" applyFont="1" applyAlignment="1">
      <alignment horizontal="left"/>
    </xf>
    <xf numFmtId="0" fontId="15" fillId="0" borderId="0" xfId="2549" applyFont="1"/>
    <xf numFmtId="0" fontId="3" fillId="0" borderId="0" xfId="2549"/>
    <xf numFmtId="0" fontId="17" fillId="0" borderId="0" xfId="2549" applyFont="1"/>
    <xf numFmtId="0" fontId="3" fillId="0" borderId="1" xfId="6" applyNumberFormat="1" applyFont="1" applyBorder="1" applyAlignment="1">
      <alignment horizontal="center" vertical="center"/>
    </xf>
    <xf numFmtId="2" fontId="3" fillId="0" borderId="0" xfId="2549" applyNumberFormat="1" applyFont="1"/>
    <xf numFmtId="0" fontId="19" fillId="0" borderId="0" xfId="2549" applyFont="1" applyBorder="1"/>
    <xf numFmtId="0" fontId="20" fillId="0" borderId="0" xfId="2549" applyFont="1" applyBorder="1" applyAlignment="1">
      <alignment horizontal="right" indent="3"/>
    </xf>
    <xf numFmtId="2" fontId="3" fillId="0" borderId="0" xfId="2549" applyNumberFormat="1"/>
    <xf numFmtId="0" fontId="109" fillId="0" borderId="0" xfId="2534" applyFont="1" applyFill="1" applyBorder="1" applyAlignment="1" applyProtection="1">
      <alignment wrapText="1"/>
    </xf>
    <xf numFmtId="196" fontId="9" fillId="0" borderId="0" xfId="2509" applyNumberFormat="1" applyFont="1" applyAlignment="1">
      <alignment horizontal="right" indent="4"/>
    </xf>
    <xf numFmtId="0" fontId="2" fillId="0" borderId="0" xfId="2545" applyAlignment="1">
      <alignment horizontal="right" indent="4"/>
    </xf>
    <xf numFmtId="196" fontId="3" fillId="0" borderId="0" xfId="2509" applyNumberFormat="1" applyFont="1" applyBorder="1" applyAlignment="1">
      <alignment horizontal="right" indent="4"/>
    </xf>
    <xf numFmtId="196" fontId="18" fillId="0" borderId="0" xfId="2547" applyNumberFormat="1" applyFont="1" applyBorder="1" applyAlignment="1">
      <alignment horizontal="right" indent="4"/>
    </xf>
    <xf numFmtId="1" fontId="9" fillId="0" borderId="0" xfId="2509" applyNumberFormat="1" applyFont="1" applyAlignment="1">
      <alignment horizontal="right" indent="6"/>
    </xf>
    <xf numFmtId="1" fontId="3" fillId="0" borderId="0" xfId="2509" applyNumberFormat="1" applyFont="1" applyBorder="1" applyAlignment="1">
      <alignment horizontal="right" indent="6"/>
    </xf>
    <xf numFmtId="0" fontId="3" fillId="0" borderId="0" xfId="2547" applyNumberFormat="1" applyFont="1" applyBorder="1" applyAlignment="1">
      <alignment horizontal="right" indent="6"/>
    </xf>
    <xf numFmtId="201" fontId="18" fillId="0" borderId="0" xfId="2547" applyNumberFormat="1" applyFont="1" applyBorder="1" applyAlignment="1">
      <alignment horizontal="right" indent="6"/>
    </xf>
    <xf numFmtId="0" fontId="3" fillId="0" borderId="0" xfId="2" applyBorder="1"/>
    <xf numFmtId="4" fontId="3" fillId="0" borderId="0" xfId="2" applyNumberFormat="1" applyBorder="1"/>
    <xf numFmtId="196" fontId="9" fillId="0" borderId="0" xfId="2510" applyNumberFormat="1" applyFont="1" applyAlignment="1"/>
    <xf numFmtId="196" fontId="18" fillId="0" borderId="0" xfId="2510" applyNumberFormat="1" applyFont="1" applyAlignment="1"/>
    <xf numFmtId="196" fontId="3" fillId="0" borderId="0" xfId="2510" applyNumberFormat="1" applyFont="1" applyAlignment="1"/>
    <xf numFmtId="0" fontId="8" fillId="0" borderId="0" xfId="2510" applyAlignment="1"/>
    <xf numFmtId="196" fontId="8" fillId="0" borderId="0" xfId="2510" applyNumberFormat="1" applyAlignment="1"/>
    <xf numFmtId="196" fontId="9" fillId="0" borderId="0" xfId="2518" applyNumberFormat="1" applyFont="1" applyAlignment="1"/>
    <xf numFmtId="196" fontId="3" fillId="0" borderId="0" xfId="2518" applyNumberFormat="1" applyFont="1" applyAlignment="1"/>
    <xf numFmtId="0" fontId="17" fillId="0" borderId="0" xfId="2518" applyAlignment="1"/>
    <xf numFmtId="196" fontId="17" fillId="0" borderId="0" xfId="2518" applyNumberFormat="1" applyAlignment="1"/>
    <xf numFmtId="196" fontId="21" fillId="0" borderId="0" xfId="2503" applyNumberFormat="1" applyFont="1" applyFill="1" applyBorder="1" applyAlignment="1">
      <alignment horizontal="right"/>
    </xf>
    <xf numFmtId="0" fontId="20" fillId="0" borderId="0" xfId="2503" applyFont="1" applyFill="1" applyBorder="1" applyAlignment="1">
      <alignment horizontal="right"/>
    </xf>
    <xf numFmtId="0" fontId="20" fillId="0" borderId="0" xfId="2503" applyFont="1" applyFill="1" applyBorder="1" applyAlignment="1">
      <alignment horizontal="center"/>
    </xf>
    <xf numFmtId="0" fontId="20" fillId="0" borderId="0" xfId="2503" applyFont="1" applyFill="1" applyBorder="1" applyAlignment="1">
      <alignment horizontal="center" vertical="center"/>
    </xf>
    <xf numFmtId="196" fontId="20" fillId="0" borderId="0" xfId="2503" applyNumberFormat="1" applyFont="1" applyFill="1" applyBorder="1" applyAlignment="1">
      <alignment horizontal="right"/>
    </xf>
    <xf numFmtId="2" fontId="20" fillId="0" borderId="0" xfId="2503" applyNumberFormat="1" applyFont="1" applyFill="1" applyBorder="1" applyAlignment="1">
      <alignment horizontal="right"/>
    </xf>
    <xf numFmtId="196" fontId="21" fillId="0" borderId="0" xfId="2503" applyNumberFormat="1" applyFont="1" applyFill="1" applyBorder="1" applyAlignment="1"/>
    <xf numFmtId="0" fontId="20" fillId="0" borderId="0" xfId="2503" applyFont="1" applyFill="1" applyBorder="1" applyAlignment="1"/>
    <xf numFmtId="196" fontId="20" fillId="0" borderId="0" xfId="2503" applyNumberFormat="1" applyFont="1" applyFill="1" applyBorder="1" applyAlignment="1"/>
    <xf numFmtId="0" fontId="103" fillId="0" borderId="1" xfId="2539" applyFont="1" applyBorder="1" applyAlignment="1">
      <alignment horizontal="right"/>
    </xf>
    <xf numFmtId="0" fontId="103" fillId="0" borderId="1" xfId="2539" applyFont="1" applyBorder="1" applyAlignment="1">
      <alignment vertical="center"/>
    </xf>
    <xf numFmtId="0" fontId="103" fillId="0" borderId="1" xfId="2539" applyFont="1" applyBorder="1" applyAlignment="1">
      <alignment horizontal="center" vertical="center" wrapText="1"/>
    </xf>
    <xf numFmtId="196" fontId="103" fillId="0" borderId="0" xfId="2539" applyNumberFormat="1" applyFont="1" applyAlignment="1">
      <alignment horizontal="center"/>
    </xf>
    <xf numFmtId="196" fontId="104" fillId="0" borderId="0" xfId="2539" applyNumberFormat="1" applyFont="1" applyAlignment="1">
      <alignment horizontal="center"/>
    </xf>
    <xf numFmtId="0" fontId="3" fillId="0" borderId="0" xfId="2" applyFont="1" applyFill="1" applyBorder="1" applyAlignment="1">
      <alignment horizontal="left" indent="3"/>
    </xf>
    <xf numFmtId="164" fontId="3" fillId="0" borderId="0" xfId="6" applyNumberFormat="1" applyFont="1" applyBorder="1" applyAlignment="1">
      <alignment horizontal="left" indent="2"/>
    </xf>
    <xf numFmtId="0" fontId="3" fillId="0" borderId="1" xfId="2512" applyFont="1" applyBorder="1" applyAlignment="1">
      <alignment horizontal="center" vertical="center" wrapText="1"/>
    </xf>
    <xf numFmtId="0" fontId="71" fillId="0" borderId="0" xfId="2343" applyFont="1"/>
    <xf numFmtId="1" fontId="71" fillId="0" borderId="0" xfId="2343" applyNumberFormat="1" applyFont="1"/>
    <xf numFmtId="0" fontId="71" fillId="0" borderId="0" xfId="2267" applyFont="1"/>
    <xf numFmtId="1" fontId="71" fillId="0" borderId="0" xfId="2267" applyNumberFormat="1" applyFont="1"/>
    <xf numFmtId="0" fontId="71" fillId="0" borderId="0" xfId="2267" applyFont="1" applyAlignment="1">
      <alignment horizontal="center"/>
    </xf>
    <xf numFmtId="0" fontId="8" fillId="0" borderId="0" xfId="2550"/>
    <xf numFmtId="2" fontId="9" fillId="0" borderId="0" xfId="2551" applyNumberFormat="1" applyFont="1" applyBorder="1" applyAlignment="1">
      <alignment horizontal="right"/>
    </xf>
    <xf numFmtId="1" fontId="9" fillId="0" borderId="0" xfId="2551" applyNumberFormat="1" applyFont="1" applyBorder="1" applyAlignment="1">
      <alignment horizontal="right"/>
    </xf>
    <xf numFmtId="0" fontId="8" fillId="0" borderId="0" xfId="2552" applyFont="1"/>
    <xf numFmtId="0" fontId="9" fillId="0" borderId="0" xfId="2552" applyFont="1" applyBorder="1"/>
    <xf numFmtId="0" fontId="8" fillId="0" borderId="0" xfId="2550" applyAlignment="1">
      <alignment vertical="center"/>
    </xf>
    <xf numFmtId="2" fontId="3" fillId="0" borderId="0" xfId="2551" applyNumberFormat="1" applyFont="1" applyBorder="1" applyAlignment="1">
      <alignment horizontal="right"/>
    </xf>
    <xf numFmtId="196" fontId="3" fillId="0" borderId="0" xfId="2551" applyNumberFormat="1" applyFont="1" applyBorder="1" applyAlignment="1"/>
    <xf numFmtId="1" fontId="3" fillId="0" borderId="0" xfId="2551" applyNumberFormat="1" applyFont="1" applyBorder="1" applyAlignment="1">
      <alignment horizontal="right"/>
    </xf>
    <xf numFmtId="0" fontId="3" fillId="0" borderId="0" xfId="2552" applyFont="1" applyBorder="1" applyAlignment="1">
      <alignment wrapText="1"/>
    </xf>
    <xf numFmtId="0" fontId="3" fillId="0" borderId="0" xfId="2552" applyFont="1"/>
    <xf numFmtId="0" fontId="3" fillId="0" borderId="0" xfId="2552" applyFont="1" applyBorder="1"/>
    <xf numFmtId="196" fontId="9" fillId="0" borderId="0" xfId="2551" applyNumberFormat="1" applyFont="1" applyBorder="1" applyAlignment="1"/>
    <xf numFmtId="0" fontId="3" fillId="0" borderId="0" xfId="2552" applyFont="1" applyAlignment="1"/>
    <xf numFmtId="0" fontId="9" fillId="0" borderId="0" xfId="2552" applyFont="1" applyBorder="1" applyAlignment="1">
      <alignment horizontal="left"/>
    </xf>
    <xf numFmtId="0" fontId="3" fillId="0" borderId="0" xfId="2552" applyFont="1" applyBorder="1" applyAlignment="1">
      <alignment horizontal="left" wrapText="1" indent="2"/>
    </xf>
    <xf numFmtId="0" fontId="3" fillId="0" borderId="0" xfId="2552" applyFont="1" applyBorder="1" applyAlignment="1">
      <alignment horizontal="left" indent="2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71" fillId="0" borderId="1" xfId="0" applyFont="1" applyBorder="1"/>
    <xf numFmtId="0" fontId="71" fillId="0" borderId="0" xfId="0" applyFont="1"/>
    <xf numFmtId="0" fontId="92" fillId="0" borderId="0" xfId="0" applyFont="1" applyAlignment="1">
      <alignment horizontal="left"/>
    </xf>
    <xf numFmtId="0" fontId="93" fillId="0" borderId="0" xfId="0" applyFont="1" applyAlignment="1">
      <alignment horizontal="left"/>
    </xf>
    <xf numFmtId="0" fontId="94" fillId="0" borderId="0" xfId="0" applyFont="1" applyAlignment="1"/>
    <xf numFmtId="0" fontId="4" fillId="0" borderId="0" xfId="0" applyNumberFormat="1" applyFont="1" applyAlignment="1"/>
    <xf numFmtId="2" fontId="8" fillId="0" borderId="0" xfId="2550" applyNumberFormat="1" applyAlignment="1">
      <alignment vertical="center"/>
    </xf>
    <xf numFmtId="0" fontId="3" fillId="0" borderId="1" xfId="0" applyFont="1" applyBorder="1"/>
    <xf numFmtId="0" fontId="94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133" fillId="0" borderId="0" xfId="2553" applyFont="1"/>
    <xf numFmtId="0" fontId="133" fillId="0" borderId="0" xfId="2553" applyFont="1" applyAlignment="1">
      <alignment horizontal="right" indent="2"/>
    </xf>
    <xf numFmtId="196" fontId="133" fillId="0" borderId="0" xfId="2553" applyNumberFormat="1" applyFont="1" applyAlignment="1">
      <alignment horizontal="center"/>
    </xf>
    <xf numFmtId="0" fontId="134" fillId="0" borderId="0" xfId="2553" applyFont="1" applyAlignment="1">
      <alignment horizontal="left" indent="1"/>
    </xf>
    <xf numFmtId="2" fontId="133" fillId="0" borderId="0" xfId="2553" applyNumberFormat="1" applyFont="1" applyAlignment="1">
      <alignment horizontal="center"/>
    </xf>
    <xf numFmtId="2" fontId="134" fillId="0" borderId="0" xfId="2553" applyNumberFormat="1" applyFont="1" applyAlignment="1">
      <alignment horizontal="center"/>
    </xf>
    <xf numFmtId="0" fontId="133" fillId="0" borderId="3" xfId="2553" applyFont="1" applyBorder="1" applyAlignment="1">
      <alignment horizontal="center" vertical="center"/>
    </xf>
    <xf numFmtId="0" fontId="133" fillId="0" borderId="2" xfId="2553" applyFont="1" applyBorder="1" applyAlignment="1">
      <alignment horizontal="center"/>
    </xf>
    <xf numFmtId="0" fontId="133" fillId="0" borderId="0" xfId="2553" applyFont="1" applyAlignment="1">
      <alignment horizontal="right"/>
    </xf>
    <xf numFmtId="0" fontId="132" fillId="0" borderId="0" xfId="2553" applyFont="1"/>
    <xf numFmtId="0" fontId="1" fillId="0" borderId="0" xfId="2553"/>
    <xf numFmtId="0" fontId="133" fillId="0" borderId="0" xfId="2553" applyFont="1" applyFill="1" applyBorder="1"/>
    <xf numFmtId="2" fontId="133" fillId="0" borderId="0" xfId="2553" applyNumberFormat="1" applyFont="1"/>
    <xf numFmtId="2" fontId="1" fillId="0" borderId="0" xfId="2553" applyNumberFormat="1"/>
    <xf numFmtId="0" fontId="133" fillId="0" borderId="0" xfId="2553" applyFont="1" applyAlignment="1">
      <alignment horizontal="right" indent="1"/>
    </xf>
    <xf numFmtId="0" fontId="133" fillId="0" borderId="1" xfId="2553" applyFont="1" applyBorder="1" applyAlignment="1">
      <alignment horizontal="center" vertical="center"/>
    </xf>
    <xf numFmtId="0" fontId="133" fillId="0" borderId="1" xfId="2553" applyFont="1" applyBorder="1" applyAlignment="1">
      <alignment horizontal="right" vertical="center" indent="1"/>
    </xf>
    <xf numFmtId="0" fontId="133" fillId="0" borderId="1" xfId="2553" applyFont="1" applyBorder="1" applyAlignment="1">
      <alignment vertical="center"/>
    </xf>
    <xf numFmtId="0" fontId="133" fillId="0" borderId="0" xfId="2553" applyFont="1" applyBorder="1"/>
    <xf numFmtId="0" fontId="133" fillId="0" borderId="2" xfId="2553" applyFont="1" applyBorder="1" applyAlignment="1">
      <alignment horizontal="center" vertical="center"/>
    </xf>
    <xf numFmtId="0" fontId="133" fillId="0" borderId="2" xfId="2553" applyFont="1" applyBorder="1" applyAlignment="1">
      <alignment vertical="center"/>
    </xf>
    <xf numFmtId="0" fontId="133" fillId="0" borderId="2" xfId="2553" applyFont="1" applyBorder="1"/>
    <xf numFmtId="0" fontId="134" fillId="0" borderId="0" xfId="2553" applyFont="1" applyAlignment="1">
      <alignment horizontal="left" wrapText="1" indent="1"/>
    </xf>
    <xf numFmtId="0" fontId="133" fillId="0" borderId="0" xfId="2553" applyFont="1" applyFill="1" applyBorder="1" applyAlignment="1">
      <alignment horizontal="center" vertical="center"/>
    </xf>
    <xf numFmtId="0" fontId="133" fillId="0" borderId="0" xfId="2553" applyFont="1" applyFill="1" applyBorder="1" applyAlignment="1">
      <alignment horizontal="right" vertical="center" indent="1"/>
    </xf>
    <xf numFmtId="0" fontId="133" fillId="0" borderId="1" xfId="2553" applyFont="1" applyBorder="1"/>
    <xf numFmtId="0" fontId="127" fillId="0" borderId="0" xfId="2553" applyFont="1" applyBorder="1"/>
    <xf numFmtId="2" fontId="127" fillId="0" borderId="0" xfId="2553" applyNumberFormat="1" applyFont="1" applyBorder="1" applyAlignment="1">
      <alignment horizontal="center"/>
    </xf>
    <xf numFmtId="2" fontId="127" fillId="0" borderId="0" xfId="2553" applyNumberFormat="1" applyFont="1" applyBorder="1" applyAlignment="1"/>
    <xf numFmtId="2" fontId="127" fillId="0" borderId="0" xfId="2553" applyNumberFormat="1" applyFont="1" applyBorder="1" applyAlignment="1">
      <alignment horizontal="right" indent="2"/>
    </xf>
    <xf numFmtId="0" fontId="136" fillId="0" borderId="0" xfId="2553" applyFont="1" applyBorder="1" applyAlignment="1">
      <alignment wrapText="1"/>
    </xf>
    <xf numFmtId="196" fontId="20" fillId="0" borderId="0" xfId="2537" applyNumberFormat="1" applyFont="1" applyBorder="1" applyAlignment="1"/>
    <xf numFmtId="0" fontId="127" fillId="0" borderId="0" xfId="2553" applyFont="1" applyBorder="1" applyAlignment="1">
      <alignment wrapText="1"/>
    </xf>
    <xf numFmtId="0" fontId="127" fillId="0" borderId="0" xfId="2553" applyFont="1" applyBorder="1" applyAlignment="1">
      <alignment horizontal="left" indent="1"/>
    </xf>
    <xf numFmtId="196" fontId="103" fillId="0" borderId="0" xfId="2539" applyNumberFormat="1" applyFont="1"/>
    <xf numFmtId="0" fontId="7" fillId="0" borderId="0" xfId="2" applyFont="1" applyFill="1" applyBorder="1" applyAlignment="1">
      <alignment horizontal="left" indent="1"/>
    </xf>
    <xf numFmtId="0" fontId="3" fillId="0" borderId="0" xfId="4" applyFont="1" applyBorder="1" applyAlignment="1">
      <alignment horizontal="left" indent="2"/>
    </xf>
    <xf numFmtId="196" fontId="3" fillId="0" borderId="0" xfId="2539" applyNumberFormat="1" applyFont="1" applyAlignment="1">
      <alignment horizontal="center"/>
    </xf>
    <xf numFmtId="2" fontId="21" fillId="0" borderId="0" xfId="9" applyNumberFormat="1" applyFont="1" applyBorder="1" applyAlignment="1">
      <alignment horizontal="right" indent="5"/>
    </xf>
    <xf numFmtId="0" fontId="3" fillId="0" borderId="0" xfId="2549" applyAlignment="1">
      <alignment horizontal="right" indent="5"/>
    </xf>
    <xf numFmtId="2" fontId="20" fillId="0" borderId="0" xfId="9" applyNumberFormat="1" applyFont="1" applyBorder="1" applyAlignment="1">
      <alignment horizontal="right" indent="5"/>
    </xf>
    <xf numFmtId="2" fontId="3" fillId="0" borderId="0" xfId="9" applyNumberFormat="1" applyFont="1" applyBorder="1" applyAlignment="1">
      <alignment horizontal="right" indent="5"/>
    </xf>
    <xf numFmtId="196" fontId="16" fillId="0" borderId="0" xfId="2536" applyNumberFormat="1"/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2552" applyFont="1" applyBorder="1" applyAlignment="1">
      <alignment horizontal="left"/>
    </xf>
    <xf numFmtId="0" fontId="3" fillId="0" borderId="2" xfId="0" applyNumberFormat="1" applyFont="1" applyBorder="1" applyAlignment="1">
      <alignment horizontal="center" vertical="justify" wrapText="1"/>
    </xf>
    <xf numFmtId="0" fontId="3" fillId="0" borderId="1" xfId="0" applyFont="1" applyBorder="1" applyAlignment="1">
      <alignment horizontal="center" vertical="justify" wrapText="1"/>
    </xf>
    <xf numFmtId="0" fontId="3" fillId="0" borderId="1" xfId="2267" applyNumberFormat="1" applyFont="1" applyBorder="1" applyAlignment="1">
      <alignment horizontal="center" vertical="center"/>
    </xf>
    <xf numFmtId="0" fontId="3" fillId="0" borderId="1" xfId="2267" applyFont="1" applyBorder="1" applyAlignment="1">
      <alignment horizontal="center" vertical="center"/>
    </xf>
    <xf numFmtId="0" fontId="19" fillId="0" borderId="0" xfId="2267" applyNumberFormat="1" applyFont="1" applyBorder="1" applyAlignment="1">
      <alignment horizontal="center" vertical="center" wrapText="1"/>
    </xf>
    <xf numFmtId="0" fontId="19" fillId="0" borderId="1" xfId="2267" applyFont="1" applyBorder="1" applyAlignment="1">
      <alignment horizontal="center" vertical="center" wrapText="1"/>
    </xf>
    <xf numFmtId="0" fontId="20" fillId="0" borderId="3" xfId="2343" applyNumberFormat="1" applyFont="1" applyBorder="1" applyAlignment="1">
      <alignment horizontal="center" vertical="center"/>
    </xf>
    <xf numFmtId="0" fontId="20" fillId="0" borderId="3" xfId="2343" applyFont="1" applyBorder="1" applyAlignment="1">
      <alignment horizontal="center" vertical="center"/>
    </xf>
    <xf numFmtId="196" fontId="19" fillId="0" borderId="3" xfId="2343" applyNumberFormat="1" applyFont="1" applyBorder="1" applyAlignment="1">
      <alignment horizontal="center" vertical="center"/>
    </xf>
    <xf numFmtId="0" fontId="19" fillId="0" borderId="3" xfId="2343" applyFont="1" applyBorder="1" applyAlignment="1">
      <alignment horizontal="center" vertical="center"/>
    </xf>
    <xf numFmtId="0" fontId="20" fillId="0" borderId="3" xfId="2504" applyFont="1" applyBorder="1" applyAlignment="1">
      <alignment horizontal="center" vertical="center"/>
    </xf>
    <xf numFmtId="0" fontId="19" fillId="0" borderId="2" xfId="2267" applyNumberFormat="1" applyFont="1" applyBorder="1" applyAlignment="1">
      <alignment horizontal="center" vertical="center"/>
    </xf>
    <xf numFmtId="0" fontId="19" fillId="0" borderId="1" xfId="2267" applyFont="1" applyBorder="1" applyAlignment="1">
      <alignment horizontal="center" vertical="center"/>
    </xf>
    <xf numFmtId="0" fontId="19" fillId="0" borderId="2" xfId="2267" applyNumberFormat="1" applyFont="1" applyBorder="1" applyAlignment="1">
      <alignment horizontal="center" vertical="center" wrapText="1"/>
    </xf>
    <xf numFmtId="0" fontId="19" fillId="0" borderId="2" xfId="2504" applyNumberFormat="1" applyFont="1" applyBorder="1" applyAlignment="1">
      <alignment horizontal="center" vertical="center" wrapText="1"/>
    </xf>
    <xf numFmtId="0" fontId="19" fillId="0" borderId="1" xfId="2504" applyFont="1" applyBorder="1" applyAlignment="1">
      <alignment horizontal="center" vertical="center" wrapText="1"/>
    </xf>
    <xf numFmtId="0" fontId="21" fillId="0" borderId="0" xfId="2540" applyNumberFormat="1" applyFont="1" applyAlignment="1">
      <alignment horizontal="center" wrapText="1"/>
    </xf>
    <xf numFmtId="0" fontId="15" fillId="0" borderId="0" xfId="2534" applyNumberFormat="1" applyFont="1" applyAlignment="1">
      <alignment horizontal="left" wrapText="1"/>
    </xf>
    <xf numFmtId="0" fontId="9" fillId="0" borderId="0" xfId="2512" applyFont="1" applyBorder="1" applyAlignment="1">
      <alignment horizontal="left"/>
    </xf>
    <xf numFmtId="0" fontId="19" fillId="0" borderId="2" xfId="2512" applyFont="1" applyBorder="1" applyAlignment="1">
      <alignment horizontal="center" vertical="center" wrapText="1"/>
    </xf>
    <xf numFmtId="0" fontId="19" fillId="0" borderId="1" xfId="2512" applyFont="1" applyBorder="1" applyAlignment="1">
      <alignment horizontal="center" vertical="center" wrapText="1"/>
    </xf>
    <xf numFmtId="1" fontId="3" fillId="0" borderId="3" xfId="2512" applyNumberFormat="1" applyFont="1" applyBorder="1" applyAlignment="1">
      <alignment horizontal="center" vertical="center" wrapText="1"/>
    </xf>
    <xf numFmtId="0" fontId="3" fillId="0" borderId="2" xfId="2512" applyFont="1" applyBorder="1" applyAlignment="1">
      <alignment horizontal="center" vertical="center" wrapText="1"/>
    </xf>
    <xf numFmtId="0" fontId="3" fillId="0" borderId="1" xfId="2512" applyFont="1" applyBorder="1" applyAlignment="1">
      <alignment horizontal="center" vertical="center" wrapText="1"/>
    </xf>
    <xf numFmtId="0" fontId="3" fillId="0" borderId="3" xfId="6" applyNumberFormat="1" applyFont="1" applyBorder="1" applyAlignment="1">
      <alignment horizontal="center" vertical="center"/>
    </xf>
    <xf numFmtId="0" fontId="3" fillId="0" borderId="2" xfId="3" applyNumberFormat="1" applyFont="1" applyBorder="1" applyAlignment="1">
      <alignment horizontal="center" vertical="center" wrapText="1"/>
    </xf>
    <xf numFmtId="0" fontId="3" fillId="0" borderId="0" xfId="3" applyNumberFormat="1" applyFont="1" applyBorder="1" applyAlignment="1">
      <alignment horizontal="center" vertical="center" wrapText="1"/>
    </xf>
    <xf numFmtId="0" fontId="3" fillId="0" borderId="1" xfId="3" applyNumberFormat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127" fillId="0" borderId="2" xfId="2512" applyNumberFormat="1" applyFont="1" applyBorder="1" applyAlignment="1">
      <alignment horizontal="center" vertical="center" wrapText="1"/>
    </xf>
    <xf numFmtId="0" fontId="20" fillId="0" borderId="2" xfId="2512" applyFont="1" applyBorder="1" applyAlignment="1">
      <alignment horizontal="center" vertical="center" wrapText="1"/>
    </xf>
    <xf numFmtId="0" fontId="20" fillId="0" borderId="1" xfId="2512" applyFont="1" applyBorder="1" applyAlignment="1">
      <alignment horizontal="center" vertical="center" wrapText="1"/>
    </xf>
    <xf numFmtId="0" fontId="3" fillId="0" borderId="0" xfId="2524" applyNumberFormat="1" applyFont="1" applyFill="1" applyBorder="1" applyAlignment="1">
      <alignment horizontal="center" vertical="center" wrapText="1"/>
    </xf>
    <xf numFmtId="0" fontId="3" fillId="0" borderId="0" xfId="2524" applyFont="1" applyFill="1" applyBorder="1" applyAlignment="1">
      <alignment horizontal="center" vertical="center" wrapText="1"/>
    </xf>
    <xf numFmtId="49" fontId="13" fillId="0" borderId="0" xfId="2220" applyNumberFormat="1" applyFont="1" applyFill="1" applyBorder="1" applyAlignment="1">
      <alignment horizontal="left" wrapText="1"/>
    </xf>
    <xf numFmtId="0" fontId="13" fillId="0" borderId="0" xfId="2524" applyNumberFormat="1" applyFont="1" applyFill="1" applyBorder="1" applyAlignment="1">
      <alignment horizontal="left"/>
    </xf>
    <xf numFmtId="0" fontId="13" fillId="0" borderId="0" xfId="2524" applyFont="1" applyFill="1" applyBorder="1" applyAlignment="1">
      <alignment horizontal="left"/>
    </xf>
    <xf numFmtId="0" fontId="127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13" fillId="0" borderId="0" xfId="2221" applyNumberFormat="1" applyFont="1" applyFill="1" applyBorder="1" applyAlignment="1">
      <alignment horizontal="left" wrapText="1"/>
    </xf>
    <xf numFmtId="0" fontId="20" fillId="0" borderId="3" xfId="2510" applyNumberFormat="1" applyFont="1" applyBorder="1" applyAlignment="1">
      <alignment horizontal="center" vertical="center" wrapText="1"/>
    </xf>
    <xf numFmtId="0" fontId="20" fillId="0" borderId="3" xfId="2510" applyFont="1" applyBorder="1" applyAlignment="1">
      <alignment horizontal="center" vertical="center" wrapText="1"/>
    </xf>
    <xf numFmtId="0" fontId="20" fillId="0" borderId="2" xfId="2542" applyNumberFormat="1" applyFont="1" applyBorder="1" applyAlignment="1">
      <alignment horizontal="center" vertical="top" wrapText="1"/>
    </xf>
    <xf numFmtId="0" fontId="20" fillId="0" borderId="1" xfId="2542" applyFont="1" applyBorder="1" applyAlignment="1">
      <alignment horizontal="center" vertical="top" wrapText="1"/>
    </xf>
    <xf numFmtId="1" fontId="20" fillId="0" borderId="2" xfId="2524" applyNumberFormat="1" applyFont="1" applyFill="1" applyBorder="1" applyAlignment="1">
      <alignment horizontal="center" vertical="top" wrapText="1"/>
    </xf>
    <xf numFmtId="1" fontId="20" fillId="0" borderId="1" xfId="2524" applyNumberFormat="1" applyFont="1" applyFill="1" applyBorder="1" applyAlignment="1">
      <alignment horizontal="center" vertical="top" wrapText="1"/>
    </xf>
    <xf numFmtId="0" fontId="20" fillId="0" borderId="2" xfId="2512" applyNumberFormat="1" applyFont="1" applyBorder="1" applyAlignment="1">
      <alignment horizontal="center" vertical="top" wrapText="1"/>
    </xf>
    <xf numFmtId="0" fontId="20" fillId="0" borderId="1" xfId="2512" applyFont="1" applyBorder="1" applyAlignment="1">
      <alignment horizontal="center" vertical="top" wrapText="1"/>
    </xf>
    <xf numFmtId="0" fontId="103" fillId="0" borderId="3" xfId="2539" applyFont="1" applyBorder="1" applyAlignment="1">
      <alignment horizontal="center" vertical="center"/>
    </xf>
  </cellXfs>
  <cellStyles count="2554">
    <cellStyle name="_x0001_" xfId="11"/>
    <cellStyle name="??" xfId="12"/>
    <cellStyle name="?? [0.00]_PRODUCT DETAIL Q1" xfId="13"/>
    <cellStyle name="?? [0]" xfId="14"/>
    <cellStyle name="???? [0.00]_PRODUCT DETAIL Q1" xfId="15"/>
    <cellStyle name="????_PRODUCT DETAIL Q1" xfId="16"/>
    <cellStyle name="???[0]_Book1" xfId="17"/>
    <cellStyle name="???_95" xfId="18"/>
    <cellStyle name="??_(????)??????" xfId="19"/>
    <cellStyle name="_00.Bia" xfId="20"/>
    <cellStyle name="_01 DVHC" xfId="21"/>
    <cellStyle name="_01 DVHC - DD (Ok)" xfId="22"/>
    <cellStyle name="_01 DVHC - DD (Ok)_04 Doanh nghiep va CSKDCT 2012" xfId="23"/>
    <cellStyle name="_01 DVHC - DD (Ok)_Xl0000167" xfId="24"/>
    <cellStyle name="_01 DVHC(OK)" xfId="25"/>
    <cellStyle name="_01 DVHC(OK)_02  Dan so lao dong(OK)" xfId="26"/>
    <cellStyle name="_01 DVHC(OK)_03 TKQG va Thu chi NSNN 2012" xfId="27"/>
    <cellStyle name="_01 DVHC(OK)_04 Doanh nghiep va CSKDCT 2012" xfId="28"/>
    <cellStyle name="_01 DVHC(OK)_05 Doanh nghiep va Ca the_2011 (Ok)" xfId="29"/>
    <cellStyle name="_01 DVHC(OK)_07 NGTT CN 2012" xfId="30"/>
    <cellStyle name="_01 DVHC(OK)_08 Thuong mai Tong muc - Diep" xfId="31"/>
    <cellStyle name="_01 DVHC(OK)_08 Thuong mai va Du lich (Ok)" xfId="32"/>
    <cellStyle name="_01 DVHC(OK)_09 Chi so gia 2011- VuTKG-1 (Ok)" xfId="33"/>
    <cellStyle name="_01 DVHC(OK)_09 Du lich" xfId="34"/>
    <cellStyle name="_01 DVHC(OK)_10 Van tai va BCVT (da sua ok)" xfId="35"/>
    <cellStyle name="_01 DVHC(OK)_11 (3)" xfId="36"/>
    <cellStyle name="_01 DVHC(OK)_11 (3)_04 Doanh nghiep va CSKDCT 2012" xfId="37"/>
    <cellStyle name="_01 DVHC(OK)_11 (3)_Xl0000167" xfId="38"/>
    <cellStyle name="_01 DVHC(OK)_12 (2)" xfId="39"/>
    <cellStyle name="_01 DVHC(OK)_12 (2)_04 Doanh nghiep va CSKDCT 2012" xfId="40"/>
    <cellStyle name="_01 DVHC(OK)_12 (2)_Xl0000167" xfId="41"/>
    <cellStyle name="_01 DVHC(OK)_12 Giao duc, Y Te va Muc songnam2011" xfId="42"/>
    <cellStyle name="_01 DVHC(OK)_13 Van tai 2012" xfId="43"/>
    <cellStyle name="_01 DVHC(OK)_Giaoduc2013(ok)" xfId="44"/>
    <cellStyle name="_01 DVHC(OK)_Maket NGTT2012 LN,TS (7-1-2013)" xfId="45"/>
    <cellStyle name="_01 DVHC(OK)_Maket NGTT2012 LN,TS (7-1-2013)_Nongnghiep" xfId="46"/>
    <cellStyle name="_01 DVHC(OK)_Ngiam_lamnghiep_2011_v2(1)(1)" xfId="47"/>
    <cellStyle name="_01 DVHC(OK)_Ngiam_lamnghiep_2011_v2(1)(1)_Nongnghiep" xfId="48"/>
    <cellStyle name="_01 DVHC(OK)_NGTT LN,TS 2012 (Chuan)" xfId="49"/>
    <cellStyle name="_01 DVHC(OK)_Nien giam TT Vu Nong nghiep 2012(solieu)-gui Vu TH 29-3-2013" xfId="50"/>
    <cellStyle name="_01 DVHC(OK)_Nongnghiep" xfId="51"/>
    <cellStyle name="_01 DVHC(OK)_Nongnghiep NGDD 2012_cap nhat den 24-5-2013(1)" xfId="52"/>
    <cellStyle name="_01 DVHC(OK)_Nongnghiep_Nongnghiep NGDD 2012_cap nhat den 24-5-2013(1)" xfId="53"/>
    <cellStyle name="_01 DVHC(OK)_Xl0000147" xfId="54"/>
    <cellStyle name="_01 DVHC(OK)_Xl0000167" xfId="55"/>
    <cellStyle name="_01 DVHC(OK)_XNK" xfId="56"/>
    <cellStyle name="_01 DVHC_01 Don vi HC" xfId="57"/>
    <cellStyle name="_01 DVHC_02 Danso_Laodong 2012(chuan) CO SO" xfId="58"/>
    <cellStyle name="_01 DVHC_04 Doanh nghiep va CSKDCT 2012" xfId="59"/>
    <cellStyle name="_01 DVHC_08 Thuong mai Tong muc - Diep" xfId="60"/>
    <cellStyle name="_01 DVHC_09 Thuong mai va Du lich" xfId="61"/>
    <cellStyle name="_01 DVHC_09 Thuong mai va Du lich_01 Don vi HC" xfId="62"/>
    <cellStyle name="_01 DVHC_09 Thuong mai va Du lich_NGDD 2013 Thu chi NSNN " xfId="63"/>
    <cellStyle name="_01 DVHC_Xl0000167" xfId="64"/>
    <cellStyle name="_01.NGTT2009-DVHC" xfId="65"/>
    <cellStyle name="_02 dan so (OK)" xfId="66"/>
    <cellStyle name="_02.NGTT2009-DSLD" xfId="67"/>
    <cellStyle name="_02.NGTT2009-DSLDok" xfId="68"/>
    <cellStyle name="_03 Dautu 2010" xfId="69"/>
    <cellStyle name="_03.NGTT2009-TKQG" xfId="70"/>
    <cellStyle name="_05 Thuong mai" xfId="71"/>
    <cellStyle name="_05 Thuong mai_01 Don vi HC" xfId="72"/>
    <cellStyle name="_05 Thuong mai_02 Danso_Laodong 2012(chuan) CO SO" xfId="73"/>
    <cellStyle name="_05 Thuong mai_04 Doanh nghiep va CSKDCT 2012" xfId="74"/>
    <cellStyle name="_05 Thuong mai_NGDD 2013 Thu chi NSNN " xfId="75"/>
    <cellStyle name="_05 Thuong mai_Nien giam KT_TV 2010" xfId="76"/>
    <cellStyle name="_05 Thuong mai_Xl0000167" xfId="77"/>
    <cellStyle name="_06 Van tai" xfId="78"/>
    <cellStyle name="_06 Van tai_01 Don vi HC" xfId="79"/>
    <cellStyle name="_06 Van tai_02 Danso_Laodong 2012(chuan) CO SO" xfId="80"/>
    <cellStyle name="_06 Van tai_04 Doanh nghiep va CSKDCT 2012" xfId="81"/>
    <cellStyle name="_06 Van tai_NGDD 2013 Thu chi NSNN " xfId="82"/>
    <cellStyle name="_06 Van tai_Nien giam KT_TV 2010" xfId="83"/>
    <cellStyle name="_06 Van tai_Xl0000167" xfId="84"/>
    <cellStyle name="_07 Buu dien" xfId="85"/>
    <cellStyle name="_07 Buu dien_01 Don vi HC" xfId="86"/>
    <cellStyle name="_07 Buu dien_02 Danso_Laodong 2012(chuan) CO SO" xfId="87"/>
    <cellStyle name="_07 Buu dien_04 Doanh nghiep va CSKDCT 2012" xfId="88"/>
    <cellStyle name="_07 Buu dien_NGDD 2013 Thu chi NSNN " xfId="89"/>
    <cellStyle name="_07 Buu dien_Nien giam KT_TV 2010" xfId="90"/>
    <cellStyle name="_07 Buu dien_Xl0000167" xfId="91"/>
    <cellStyle name="_07. NGTT2009-NN" xfId="92"/>
    <cellStyle name="_07. NGTT2009-NN 10" xfId="93"/>
    <cellStyle name="_07. NGTT2009-NN 11" xfId="94"/>
    <cellStyle name="_07. NGTT2009-NN 12" xfId="95"/>
    <cellStyle name="_07. NGTT2009-NN 13" xfId="96"/>
    <cellStyle name="_07. NGTT2009-NN 14" xfId="97"/>
    <cellStyle name="_07. NGTT2009-NN 15" xfId="98"/>
    <cellStyle name="_07. NGTT2009-NN 16" xfId="99"/>
    <cellStyle name="_07. NGTT2009-NN 17" xfId="100"/>
    <cellStyle name="_07. NGTT2009-NN 18" xfId="101"/>
    <cellStyle name="_07. NGTT2009-NN 19" xfId="102"/>
    <cellStyle name="_07. NGTT2009-NN 2" xfId="103"/>
    <cellStyle name="_07. NGTT2009-NN 3" xfId="104"/>
    <cellStyle name="_07. NGTT2009-NN 4" xfId="105"/>
    <cellStyle name="_07. NGTT2009-NN 5" xfId="106"/>
    <cellStyle name="_07. NGTT2009-NN 6" xfId="107"/>
    <cellStyle name="_07. NGTT2009-NN 7" xfId="108"/>
    <cellStyle name="_07. NGTT2009-NN 8" xfId="109"/>
    <cellStyle name="_07. NGTT2009-NN 9" xfId="110"/>
    <cellStyle name="_07. NGTT2009-NN_01 Don vi HC" xfId="111"/>
    <cellStyle name="_07. NGTT2009-NN_01 DVHC-DSLD 2010" xfId="112"/>
    <cellStyle name="_07. NGTT2009-NN_01 DVHC-DSLD 2010_01 Don vi HC" xfId="113"/>
    <cellStyle name="_07. NGTT2009-NN_01 DVHC-DSLD 2010_02 Danso_Laodong 2012(chuan) CO SO" xfId="114"/>
    <cellStyle name="_07. NGTT2009-NN_01 DVHC-DSLD 2010_04 Doanh nghiep va CSKDCT 2012" xfId="115"/>
    <cellStyle name="_07. NGTT2009-NN_01 DVHC-DSLD 2010_08 Thuong mai Tong muc - Diep" xfId="116"/>
    <cellStyle name="_07. NGTT2009-NN_01 DVHC-DSLD 2010_Bo sung 04 bieu Cong nghiep" xfId="117"/>
    <cellStyle name="_07. NGTT2009-NN_01 DVHC-DSLD 2010_Mau" xfId="118"/>
    <cellStyle name="_07. NGTT2009-NN_01 DVHC-DSLD 2010_NGDD 2013 Thu chi NSNN " xfId="119"/>
    <cellStyle name="_07. NGTT2009-NN_01 DVHC-DSLD 2010_Nien giam KT_TV 2010" xfId="120"/>
    <cellStyle name="_07. NGTT2009-NN_01 DVHC-DSLD 2010_nien giam tom tat 2010 (thuy)" xfId="121"/>
    <cellStyle name="_07. NGTT2009-NN_01 DVHC-DSLD 2010_nien giam tom tat 2010 (thuy)_01 Don vi HC" xfId="122"/>
    <cellStyle name="_07. NGTT2009-NN_01 DVHC-DSLD 2010_nien giam tom tat 2010 (thuy)_02 Danso_Laodong 2012(chuan) CO SO" xfId="123"/>
    <cellStyle name="_07. NGTT2009-NN_01 DVHC-DSLD 2010_nien giam tom tat 2010 (thuy)_04 Doanh nghiep va CSKDCT 2012" xfId="124"/>
    <cellStyle name="_07. NGTT2009-NN_01 DVHC-DSLD 2010_nien giam tom tat 2010 (thuy)_08 Thuong mai Tong muc - Diep" xfId="125"/>
    <cellStyle name="_07. NGTT2009-NN_01 DVHC-DSLD 2010_nien giam tom tat 2010 (thuy)_09 Thuong mai va Du lich" xfId="126"/>
    <cellStyle name="_07. NGTT2009-NN_01 DVHC-DSLD 2010_nien giam tom tat 2010 (thuy)_09 Thuong mai va Du lich_01 Don vi HC" xfId="127"/>
    <cellStyle name="_07. NGTT2009-NN_01 DVHC-DSLD 2010_nien giam tom tat 2010 (thuy)_09 Thuong mai va Du lich_NGDD 2013 Thu chi NSNN " xfId="128"/>
    <cellStyle name="_07. NGTT2009-NN_01 DVHC-DSLD 2010_nien giam tom tat 2010 (thuy)_Xl0000167" xfId="129"/>
    <cellStyle name="_07. NGTT2009-NN_01 DVHC-DSLD 2010_Tong hop NGTT" xfId="130"/>
    <cellStyle name="_07. NGTT2009-NN_01 DVHC-DSLD 2010_Tong hop NGTT_09 Thuong mai va Du lich" xfId="131"/>
    <cellStyle name="_07. NGTT2009-NN_01 DVHC-DSLD 2010_Tong hop NGTT_09 Thuong mai va Du lich_01 Don vi HC" xfId="132"/>
    <cellStyle name="_07. NGTT2009-NN_01 DVHC-DSLD 2010_Tong hop NGTT_09 Thuong mai va Du lich_NGDD 2013 Thu chi NSNN " xfId="133"/>
    <cellStyle name="_07. NGTT2009-NN_01 DVHC-DSLD 2010_Xl0000167" xfId="134"/>
    <cellStyle name="_07. NGTT2009-NN_02  Dan so lao dong(OK)" xfId="135"/>
    <cellStyle name="_07. NGTT2009-NN_02 Danso_Laodong 2012(chuan) CO SO" xfId="136"/>
    <cellStyle name="_07. NGTT2009-NN_03 Dautu 2010" xfId="137"/>
    <cellStyle name="_07. NGTT2009-NN_03 Dautu 2010_01 Don vi HC" xfId="138"/>
    <cellStyle name="_07. NGTT2009-NN_03 Dautu 2010_02 Danso_Laodong 2012(chuan) CO SO" xfId="139"/>
    <cellStyle name="_07. NGTT2009-NN_03 Dautu 2010_04 Doanh nghiep va CSKDCT 2012" xfId="140"/>
    <cellStyle name="_07. NGTT2009-NN_03 Dautu 2010_08 Thuong mai Tong muc - Diep" xfId="141"/>
    <cellStyle name="_07. NGTT2009-NN_03 Dautu 2010_09 Thuong mai va Du lich" xfId="142"/>
    <cellStyle name="_07. NGTT2009-NN_03 Dautu 2010_09 Thuong mai va Du lich_01 Don vi HC" xfId="143"/>
    <cellStyle name="_07. NGTT2009-NN_03 Dautu 2010_09 Thuong mai va Du lich_NGDD 2013 Thu chi NSNN " xfId="144"/>
    <cellStyle name="_07. NGTT2009-NN_03 Dautu 2010_Xl0000167" xfId="145"/>
    <cellStyle name="_07. NGTT2009-NN_03 TKQG" xfId="146"/>
    <cellStyle name="_07. NGTT2009-NN_03 TKQG_02  Dan so lao dong(OK)" xfId="147"/>
    <cellStyle name="_07. NGTT2009-NN_03 TKQG_Xl0000167" xfId="148"/>
    <cellStyle name="_07. NGTT2009-NN_04 Doanh nghiep va CSKDCT 2012" xfId="149"/>
    <cellStyle name="_07. NGTT2009-NN_05 Doanh nghiep va Ca the_2011 (Ok)" xfId="150"/>
    <cellStyle name="_07. NGTT2009-NN_05 Thu chi NSNN" xfId="151"/>
    <cellStyle name="_07. NGTT2009-NN_05 Thuong mai" xfId="152"/>
    <cellStyle name="_07. NGTT2009-NN_05 Thuong mai_01 Don vi HC" xfId="153"/>
    <cellStyle name="_07. NGTT2009-NN_05 Thuong mai_02 Danso_Laodong 2012(chuan) CO SO" xfId="154"/>
    <cellStyle name="_07. NGTT2009-NN_05 Thuong mai_04 Doanh nghiep va CSKDCT 2012" xfId="155"/>
    <cellStyle name="_07. NGTT2009-NN_05 Thuong mai_NGDD 2013 Thu chi NSNN " xfId="156"/>
    <cellStyle name="_07. NGTT2009-NN_05 Thuong mai_Nien giam KT_TV 2010" xfId="157"/>
    <cellStyle name="_07. NGTT2009-NN_05 Thuong mai_Xl0000167" xfId="158"/>
    <cellStyle name="_07. NGTT2009-NN_06 Nong, lam nghiep 2010  (ok)" xfId="159"/>
    <cellStyle name="_07. NGTT2009-NN_06 Van tai" xfId="160"/>
    <cellStyle name="_07. NGTT2009-NN_06 Van tai_01 Don vi HC" xfId="161"/>
    <cellStyle name="_07. NGTT2009-NN_06 Van tai_02 Danso_Laodong 2012(chuan) CO SO" xfId="162"/>
    <cellStyle name="_07. NGTT2009-NN_06 Van tai_04 Doanh nghiep va CSKDCT 2012" xfId="163"/>
    <cellStyle name="_07. NGTT2009-NN_06 Van tai_NGDD 2013 Thu chi NSNN " xfId="164"/>
    <cellStyle name="_07. NGTT2009-NN_06 Van tai_Nien giam KT_TV 2010" xfId="165"/>
    <cellStyle name="_07. NGTT2009-NN_06 Van tai_Xl0000167" xfId="166"/>
    <cellStyle name="_07. NGTT2009-NN_07 Buu dien" xfId="167"/>
    <cellStyle name="_07. NGTT2009-NN_07 Buu dien_01 Don vi HC" xfId="168"/>
    <cellStyle name="_07. NGTT2009-NN_07 Buu dien_02 Danso_Laodong 2012(chuan) CO SO" xfId="169"/>
    <cellStyle name="_07. NGTT2009-NN_07 Buu dien_04 Doanh nghiep va CSKDCT 2012" xfId="170"/>
    <cellStyle name="_07. NGTT2009-NN_07 Buu dien_NGDD 2013 Thu chi NSNN " xfId="171"/>
    <cellStyle name="_07. NGTT2009-NN_07 Buu dien_Nien giam KT_TV 2010" xfId="172"/>
    <cellStyle name="_07. NGTT2009-NN_07 Buu dien_Xl0000167" xfId="173"/>
    <cellStyle name="_07. NGTT2009-NN_07 NGTT CN 2012" xfId="174"/>
    <cellStyle name="_07. NGTT2009-NN_08 Thuong mai Tong muc - Diep" xfId="175"/>
    <cellStyle name="_07. NGTT2009-NN_08 Thuong mai va Du lich (Ok)" xfId="176"/>
    <cellStyle name="_07. NGTT2009-NN_08 Van tai" xfId="177"/>
    <cellStyle name="_07. NGTT2009-NN_08 Van tai_01 Don vi HC" xfId="178"/>
    <cellStyle name="_07. NGTT2009-NN_08 Van tai_02 Danso_Laodong 2012(chuan) CO SO" xfId="179"/>
    <cellStyle name="_07. NGTT2009-NN_08 Van tai_04 Doanh nghiep va CSKDCT 2012" xfId="180"/>
    <cellStyle name="_07. NGTT2009-NN_08 Van tai_NGDD 2013 Thu chi NSNN " xfId="181"/>
    <cellStyle name="_07. NGTT2009-NN_08 Van tai_Nien giam KT_TV 2010" xfId="182"/>
    <cellStyle name="_07. NGTT2009-NN_08 Van tai_Xl0000167" xfId="183"/>
    <cellStyle name="_07. NGTT2009-NN_08 Yte-van hoa" xfId="184"/>
    <cellStyle name="_07. NGTT2009-NN_08 Yte-van hoa_01 Don vi HC" xfId="185"/>
    <cellStyle name="_07. NGTT2009-NN_08 Yte-van hoa_02 Danso_Laodong 2012(chuan) CO SO" xfId="186"/>
    <cellStyle name="_07. NGTT2009-NN_08 Yte-van hoa_04 Doanh nghiep va CSKDCT 2012" xfId="187"/>
    <cellStyle name="_07. NGTT2009-NN_08 Yte-van hoa_NGDD 2013 Thu chi NSNN " xfId="188"/>
    <cellStyle name="_07. NGTT2009-NN_08 Yte-van hoa_Nien giam KT_TV 2010" xfId="189"/>
    <cellStyle name="_07. NGTT2009-NN_08 Yte-van hoa_Xl0000167" xfId="190"/>
    <cellStyle name="_07. NGTT2009-NN_09 Chi so gia 2011- VuTKG-1 (Ok)" xfId="191"/>
    <cellStyle name="_07. NGTT2009-NN_09 Du lich" xfId="192"/>
    <cellStyle name="_07. NGTT2009-NN_09 Thuong mai va Du lich" xfId="193"/>
    <cellStyle name="_07. NGTT2009-NN_09 Thuong mai va Du lich_01 Don vi HC" xfId="194"/>
    <cellStyle name="_07. NGTT2009-NN_09 Thuong mai va Du lich_NGDD 2013 Thu chi NSNN " xfId="195"/>
    <cellStyle name="_07. NGTT2009-NN_10 Market VH, YT, GD, NGTT 2011 " xfId="196"/>
    <cellStyle name="_07. NGTT2009-NN_10 Market VH, YT, GD, NGTT 2011 _02  Dan so lao dong(OK)" xfId="197"/>
    <cellStyle name="_07. NGTT2009-NN_10 Market VH, YT, GD, NGTT 2011 _03 TKQG va Thu chi NSNN 2012" xfId="198"/>
    <cellStyle name="_07. NGTT2009-NN_10 Market VH, YT, GD, NGTT 2011 _04 Doanh nghiep va CSKDCT 2012" xfId="199"/>
    <cellStyle name="_07. NGTT2009-NN_10 Market VH, YT, GD, NGTT 2011 _05 Doanh nghiep va Ca the_2011 (Ok)" xfId="200"/>
    <cellStyle name="_07. NGTT2009-NN_10 Market VH, YT, GD, NGTT 2011 _07 NGTT CN 2012" xfId="201"/>
    <cellStyle name="_07. NGTT2009-NN_10 Market VH, YT, GD, NGTT 2011 _08 Thuong mai Tong muc - Diep" xfId="202"/>
    <cellStyle name="_07. NGTT2009-NN_10 Market VH, YT, GD, NGTT 2011 _08 Thuong mai va Du lich (Ok)" xfId="203"/>
    <cellStyle name="_07. NGTT2009-NN_10 Market VH, YT, GD, NGTT 2011 _09 Chi so gia 2011- VuTKG-1 (Ok)" xfId="204"/>
    <cellStyle name="_07. NGTT2009-NN_10 Market VH, YT, GD, NGTT 2011 _09 Du lich" xfId="205"/>
    <cellStyle name="_07. NGTT2009-NN_10 Market VH, YT, GD, NGTT 2011 _10 Van tai va BCVT (da sua ok)" xfId="206"/>
    <cellStyle name="_07. NGTT2009-NN_10 Market VH, YT, GD, NGTT 2011 _11 (3)" xfId="207"/>
    <cellStyle name="_07. NGTT2009-NN_10 Market VH, YT, GD, NGTT 2011 _11 (3)_04 Doanh nghiep va CSKDCT 2012" xfId="208"/>
    <cellStyle name="_07. NGTT2009-NN_10 Market VH, YT, GD, NGTT 2011 _11 (3)_Xl0000167" xfId="209"/>
    <cellStyle name="_07. NGTT2009-NN_10 Market VH, YT, GD, NGTT 2011 _12 (2)" xfId="210"/>
    <cellStyle name="_07. NGTT2009-NN_10 Market VH, YT, GD, NGTT 2011 _12 (2)_04 Doanh nghiep va CSKDCT 2012" xfId="211"/>
    <cellStyle name="_07. NGTT2009-NN_10 Market VH, YT, GD, NGTT 2011 _12 (2)_Xl0000167" xfId="212"/>
    <cellStyle name="_07. NGTT2009-NN_10 Market VH, YT, GD, NGTT 2011 _12 Giao duc, Y Te va Muc songnam2011" xfId="213"/>
    <cellStyle name="_07. NGTT2009-NN_10 Market VH, YT, GD, NGTT 2011 _13 Van tai 2012" xfId="214"/>
    <cellStyle name="_07. NGTT2009-NN_10 Market VH, YT, GD, NGTT 2011 _Giaoduc2013(ok)" xfId="215"/>
    <cellStyle name="_07. NGTT2009-NN_10 Market VH, YT, GD, NGTT 2011 _Maket NGTT2012 LN,TS (7-1-2013)" xfId="216"/>
    <cellStyle name="_07. NGTT2009-NN_10 Market VH, YT, GD, NGTT 2011 _Maket NGTT2012 LN,TS (7-1-2013)_Nongnghiep" xfId="217"/>
    <cellStyle name="_07. NGTT2009-NN_10 Market VH, YT, GD, NGTT 2011 _Ngiam_lamnghiep_2011_v2(1)(1)" xfId="218"/>
    <cellStyle name="_07. NGTT2009-NN_10 Market VH, YT, GD, NGTT 2011 _Ngiam_lamnghiep_2011_v2(1)(1)_Nongnghiep" xfId="219"/>
    <cellStyle name="_07. NGTT2009-NN_10 Market VH, YT, GD, NGTT 2011 _NGTT LN,TS 2012 (Chuan)" xfId="220"/>
    <cellStyle name="_07. NGTT2009-NN_10 Market VH, YT, GD, NGTT 2011 _Nien giam TT Vu Nong nghiep 2012(solieu)-gui Vu TH 29-3-2013" xfId="221"/>
    <cellStyle name="_07. NGTT2009-NN_10 Market VH, YT, GD, NGTT 2011 _Nongnghiep" xfId="222"/>
    <cellStyle name="_07. NGTT2009-NN_10 Market VH, YT, GD, NGTT 2011 _Nongnghiep NGDD 2012_cap nhat den 24-5-2013(1)" xfId="223"/>
    <cellStyle name="_07. NGTT2009-NN_10 Market VH, YT, GD, NGTT 2011 _Nongnghiep_Nongnghiep NGDD 2012_cap nhat den 24-5-2013(1)" xfId="224"/>
    <cellStyle name="_07. NGTT2009-NN_10 Market VH, YT, GD, NGTT 2011 _So lieu quoc te TH" xfId="225"/>
    <cellStyle name="_07. NGTT2009-NN_10 Market VH, YT, GD, NGTT 2011 _Xl0000147" xfId="226"/>
    <cellStyle name="_07. NGTT2009-NN_10 Market VH, YT, GD, NGTT 2011 _Xl0000167" xfId="227"/>
    <cellStyle name="_07. NGTT2009-NN_10 Market VH, YT, GD, NGTT 2011 _XNK" xfId="228"/>
    <cellStyle name="_07. NGTT2009-NN_10 Van tai va BCVT (da sua ok)" xfId="229"/>
    <cellStyle name="_07. NGTT2009-NN_10 VH, YT, GD, NGTT 2010 - (OK)" xfId="230"/>
    <cellStyle name="_07. NGTT2009-NN_10 VH, YT, GD, NGTT 2010 - (OK)_Bo sung 04 bieu Cong nghiep" xfId="231"/>
    <cellStyle name="_07. NGTT2009-NN_11 (3)" xfId="232"/>
    <cellStyle name="_07. NGTT2009-NN_11 (3)_04 Doanh nghiep va CSKDCT 2012" xfId="233"/>
    <cellStyle name="_07. NGTT2009-NN_11 (3)_Xl0000167" xfId="234"/>
    <cellStyle name="_07. NGTT2009-NN_11 So lieu quoc te 2010-final" xfId="235"/>
    <cellStyle name="_07. NGTT2009-NN_12 (2)" xfId="236"/>
    <cellStyle name="_07. NGTT2009-NN_12 (2)_04 Doanh nghiep va CSKDCT 2012" xfId="237"/>
    <cellStyle name="_07. NGTT2009-NN_12 (2)_Xl0000167" xfId="238"/>
    <cellStyle name="_07. NGTT2009-NN_12 Chi so gia 2012(chuan) co so" xfId="239"/>
    <cellStyle name="_07. NGTT2009-NN_12 Giao duc, Y Te va Muc songnam2011" xfId="240"/>
    <cellStyle name="_07. NGTT2009-NN_13 Van tai 2012" xfId="241"/>
    <cellStyle name="_07. NGTT2009-NN_Book1" xfId="242"/>
    <cellStyle name="_07. NGTT2009-NN_Book3" xfId="243"/>
    <cellStyle name="_07. NGTT2009-NN_Book3 10" xfId="244"/>
    <cellStyle name="_07. NGTT2009-NN_Book3 11" xfId="245"/>
    <cellStyle name="_07. NGTT2009-NN_Book3 12" xfId="246"/>
    <cellStyle name="_07. NGTT2009-NN_Book3 13" xfId="247"/>
    <cellStyle name="_07. NGTT2009-NN_Book3 14" xfId="248"/>
    <cellStyle name="_07. NGTT2009-NN_Book3 15" xfId="249"/>
    <cellStyle name="_07. NGTT2009-NN_Book3 16" xfId="250"/>
    <cellStyle name="_07. NGTT2009-NN_Book3 17" xfId="251"/>
    <cellStyle name="_07. NGTT2009-NN_Book3 18" xfId="252"/>
    <cellStyle name="_07. NGTT2009-NN_Book3 19" xfId="253"/>
    <cellStyle name="_07. NGTT2009-NN_Book3 2" xfId="254"/>
    <cellStyle name="_07. NGTT2009-NN_Book3 3" xfId="255"/>
    <cellStyle name="_07. NGTT2009-NN_Book3 4" xfId="256"/>
    <cellStyle name="_07. NGTT2009-NN_Book3 5" xfId="257"/>
    <cellStyle name="_07. NGTT2009-NN_Book3 6" xfId="258"/>
    <cellStyle name="_07. NGTT2009-NN_Book3 7" xfId="259"/>
    <cellStyle name="_07. NGTT2009-NN_Book3 8" xfId="260"/>
    <cellStyle name="_07. NGTT2009-NN_Book3 9" xfId="261"/>
    <cellStyle name="_07. NGTT2009-NN_Book3_01 Don vi HC" xfId="262"/>
    <cellStyle name="_07. NGTT2009-NN_Book3_01 DVHC-DSLD 2010" xfId="263"/>
    <cellStyle name="_07. NGTT2009-NN_Book3_02  Dan so lao dong(OK)" xfId="264"/>
    <cellStyle name="_07. NGTT2009-NN_Book3_02 Danso_Laodong 2012(chuan) CO SO" xfId="265"/>
    <cellStyle name="_07. NGTT2009-NN_Book3_03 TKQG va Thu chi NSNN 2012" xfId="266"/>
    <cellStyle name="_07. NGTT2009-NN_Book3_04 Doanh nghiep va CSKDCT 2012" xfId="267"/>
    <cellStyle name="_07. NGTT2009-NN_Book3_05 Doanh nghiep va Ca the_2011 (Ok)" xfId="268"/>
    <cellStyle name="_07. NGTT2009-NN_Book3_05 NGTT DN 2010 (OK)" xfId="269"/>
    <cellStyle name="_07. NGTT2009-NN_Book3_05 NGTT DN 2010 (OK)_Bo sung 04 bieu Cong nghiep" xfId="270"/>
    <cellStyle name="_07. NGTT2009-NN_Book3_06 Nong, lam nghiep 2010  (ok)" xfId="271"/>
    <cellStyle name="_07. NGTT2009-NN_Book3_07 NGTT CN 2012" xfId="272"/>
    <cellStyle name="_07. NGTT2009-NN_Book3_08 Thuong mai Tong muc - Diep" xfId="273"/>
    <cellStyle name="_07. NGTT2009-NN_Book3_08 Thuong mai va Du lich (Ok)" xfId="274"/>
    <cellStyle name="_07. NGTT2009-NN_Book3_09 Chi so gia 2011- VuTKG-1 (Ok)" xfId="275"/>
    <cellStyle name="_07. NGTT2009-NN_Book3_09 Du lich" xfId="276"/>
    <cellStyle name="_07. NGTT2009-NN_Book3_10 Market VH, YT, GD, NGTT 2011 " xfId="277"/>
    <cellStyle name="_07. NGTT2009-NN_Book3_10 Market VH, YT, GD, NGTT 2011 _02  Dan so lao dong(OK)" xfId="278"/>
    <cellStyle name="_07. NGTT2009-NN_Book3_10 Market VH, YT, GD, NGTT 2011 _03 TKQG va Thu chi NSNN 2012" xfId="279"/>
    <cellStyle name="_07. NGTT2009-NN_Book3_10 Market VH, YT, GD, NGTT 2011 _04 Doanh nghiep va CSKDCT 2012" xfId="280"/>
    <cellStyle name="_07. NGTT2009-NN_Book3_10 Market VH, YT, GD, NGTT 2011 _05 Doanh nghiep va Ca the_2011 (Ok)" xfId="281"/>
    <cellStyle name="_07. NGTT2009-NN_Book3_10 Market VH, YT, GD, NGTT 2011 _07 NGTT CN 2012" xfId="282"/>
    <cellStyle name="_07. NGTT2009-NN_Book3_10 Market VH, YT, GD, NGTT 2011 _08 Thuong mai Tong muc - Diep" xfId="283"/>
    <cellStyle name="_07. NGTT2009-NN_Book3_10 Market VH, YT, GD, NGTT 2011 _08 Thuong mai va Du lich (Ok)" xfId="284"/>
    <cellStyle name="_07. NGTT2009-NN_Book3_10 Market VH, YT, GD, NGTT 2011 _09 Chi so gia 2011- VuTKG-1 (Ok)" xfId="285"/>
    <cellStyle name="_07. NGTT2009-NN_Book3_10 Market VH, YT, GD, NGTT 2011 _09 Du lich" xfId="286"/>
    <cellStyle name="_07. NGTT2009-NN_Book3_10 Market VH, YT, GD, NGTT 2011 _10 Van tai va BCVT (da sua ok)" xfId="287"/>
    <cellStyle name="_07. NGTT2009-NN_Book3_10 Market VH, YT, GD, NGTT 2011 _11 (3)" xfId="288"/>
    <cellStyle name="_07. NGTT2009-NN_Book3_10 Market VH, YT, GD, NGTT 2011 _11 (3)_04 Doanh nghiep va CSKDCT 2012" xfId="289"/>
    <cellStyle name="_07. NGTT2009-NN_Book3_10 Market VH, YT, GD, NGTT 2011 _11 (3)_Xl0000167" xfId="290"/>
    <cellStyle name="_07. NGTT2009-NN_Book3_10 Market VH, YT, GD, NGTT 2011 _12 (2)" xfId="291"/>
    <cellStyle name="_07. NGTT2009-NN_Book3_10 Market VH, YT, GD, NGTT 2011 _12 (2)_04 Doanh nghiep va CSKDCT 2012" xfId="292"/>
    <cellStyle name="_07. NGTT2009-NN_Book3_10 Market VH, YT, GD, NGTT 2011 _12 (2)_Xl0000167" xfId="293"/>
    <cellStyle name="_07. NGTT2009-NN_Book3_10 Market VH, YT, GD, NGTT 2011 _12 Giao duc, Y Te va Muc songnam2011" xfId="294"/>
    <cellStyle name="_07. NGTT2009-NN_Book3_10 Market VH, YT, GD, NGTT 2011 _13 Van tai 2012" xfId="295"/>
    <cellStyle name="_07. NGTT2009-NN_Book3_10 Market VH, YT, GD, NGTT 2011 _Giaoduc2013(ok)" xfId="296"/>
    <cellStyle name="_07. NGTT2009-NN_Book3_10 Market VH, YT, GD, NGTT 2011 _Maket NGTT2012 LN,TS (7-1-2013)" xfId="297"/>
    <cellStyle name="_07. NGTT2009-NN_Book3_10 Market VH, YT, GD, NGTT 2011 _Maket NGTT2012 LN,TS (7-1-2013)_Nongnghiep" xfId="298"/>
    <cellStyle name="_07. NGTT2009-NN_Book3_10 Market VH, YT, GD, NGTT 2011 _Ngiam_lamnghiep_2011_v2(1)(1)" xfId="299"/>
    <cellStyle name="_07. NGTT2009-NN_Book3_10 Market VH, YT, GD, NGTT 2011 _Ngiam_lamnghiep_2011_v2(1)(1)_Nongnghiep" xfId="300"/>
    <cellStyle name="_07. NGTT2009-NN_Book3_10 Market VH, YT, GD, NGTT 2011 _NGTT LN,TS 2012 (Chuan)" xfId="301"/>
    <cellStyle name="_07. NGTT2009-NN_Book3_10 Market VH, YT, GD, NGTT 2011 _Nien giam TT Vu Nong nghiep 2012(solieu)-gui Vu TH 29-3-2013" xfId="302"/>
    <cellStyle name="_07. NGTT2009-NN_Book3_10 Market VH, YT, GD, NGTT 2011 _Nongnghiep" xfId="303"/>
    <cellStyle name="_07. NGTT2009-NN_Book3_10 Market VH, YT, GD, NGTT 2011 _Nongnghiep NGDD 2012_cap nhat den 24-5-2013(1)" xfId="304"/>
    <cellStyle name="_07. NGTT2009-NN_Book3_10 Market VH, YT, GD, NGTT 2011 _Nongnghiep_Nongnghiep NGDD 2012_cap nhat den 24-5-2013(1)" xfId="305"/>
    <cellStyle name="_07. NGTT2009-NN_Book3_10 Market VH, YT, GD, NGTT 2011 _So lieu quoc te TH" xfId="306"/>
    <cellStyle name="_07. NGTT2009-NN_Book3_10 Market VH, YT, GD, NGTT 2011 _Xl0000147" xfId="307"/>
    <cellStyle name="_07. NGTT2009-NN_Book3_10 Market VH, YT, GD, NGTT 2011 _Xl0000167" xfId="308"/>
    <cellStyle name="_07. NGTT2009-NN_Book3_10 Market VH, YT, GD, NGTT 2011 _XNK" xfId="309"/>
    <cellStyle name="_07. NGTT2009-NN_Book3_10 Van tai va BCVT (da sua ok)" xfId="310"/>
    <cellStyle name="_07. NGTT2009-NN_Book3_10 VH, YT, GD, NGTT 2010 - (OK)" xfId="311"/>
    <cellStyle name="_07. NGTT2009-NN_Book3_10 VH, YT, GD, NGTT 2010 - (OK)_Bo sung 04 bieu Cong nghiep" xfId="312"/>
    <cellStyle name="_07. NGTT2009-NN_Book3_11 (3)" xfId="313"/>
    <cellStyle name="_07. NGTT2009-NN_Book3_11 (3)_04 Doanh nghiep va CSKDCT 2012" xfId="314"/>
    <cellStyle name="_07. NGTT2009-NN_Book3_11 (3)_Xl0000167" xfId="315"/>
    <cellStyle name="_07. NGTT2009-NN_Book3_12 (2)" xfId="316"/>
    <cellStyle name="_07. NGTT2009-NN_Book3_12 (2)_04 Doanh nghiep va CSKDCT 2012" xfId="317"/>
    <cellStyle name="_07. NGTT2009-NN_Book3_12 (2)_Xl0000167" xfId="318"/>
    <cellStyle name="_07. NGTT2009-NN_Book3_12 Chi so gia 2012(chuan) co so" xfId="319"/>
    <cellStyle name="_07. NGTT2009-NN_Book3_12 Giao duc, Y Te va Muc songnam2011" xfId="320"/>
    <cellStyle name="_07. NGTT2009-NN_Book3_13 Van tai 2012" xfId="321"/>
    <cellStyle name="_07. NGTT2009-NN_Book3_Book1" xfId="322"/>
    <cellStyle name="_07. NGTT2009-NN_Book3_CucThongke-phucdap-Tuan-Anh" xfId="323"/>
    <cellStyle name="_07. NGTT2009-NN_Book3_Giaoduc2013(ok)" xfId="324"/>
    <cellStyle name="_07. NGTT2009-NN_Book3_GTSXNN" xfId="325"/>
    <cellStyle name="_07. NGTT2009-NN_Book3_GTSXNN_Nongnghiep NGDD 2012_cap nhat den 24-5-2013(1)" xfId="326"/>
    <cellStyle name="_07. NGTT2009-NN_Book3_Maket NGTT2012 LN,TS (7-1-2013)" xfId="327"/>
    <cellStyle name="_07. NGTT2009-NN_Book3_Maket NGTT2012 LN,TS (7-1-2013)_Nongnghiep" xfId="328"/>
    <cellStyle name="_07. NGTT2009-NN_Book3_Ngiam_lamnghiep_2011_v2(1)(1)" xfId="329"/>
    <cellStyle name="_07. NGTT2009-NN_Book3_Ngiam_lamnghiep_2011_v2(1)(1)_Nongnghiep" xfId="330"/>
    <cellStyle name="_07. NGTT2009-NN_Book3_NGTT LN,TS 2012 (Chuan)" xfId="331"/>
    <cellStyle name="_07. NGTT2009-NN_Book3_Nien giam day du  Nong nghiep 2010" xfId="332"/>
    <cellStyle name="_07. NGTT2009-NN_Book3_Nien giam TT Vu Nong nghiep 2012(solieu)-gui Vu TH 29-3-2013" xfId="333"/>
    <cellStyle name="_07. NGTT2009-NN_Book3_Nongnghiep" xfId="334"/>
    <cellStyle name="_07. NGTT2009-NN_Book3_Nongnghiep_Bo sung 04 bieu Cong nghiep" xfId="335"/>
    <cellStyle name="_07. NGTT2009-NN_Book3_Nongnghiep_Mau" xfId="336"/>
    <cellStyle name="_07. NGTT2009-NN_Book3_Nongnghiep_NGDD 2013 Thu chi NSNN " xfId="337"/>
    <cellStyle name="_07. NGTT2009-NN_Book3_Nongnghiep_Nongnghiep NGDD 2012_cap nhat den 24-5-2013(1)" xfId="338"/>
    <cellStyle name="_07. NGTT2009-NN_Book3_So lieu quoc te TH" xfId="339"/>
    <cellStyle name="_07. NGTT2009-NN_Book3_So lieu quoc te TH_08 Cong nghiep 2010" xfId="340"/>
    <cellStyle name="_07. NGTT2009-NN_Book3_So lieu quoc te TH_08 Thuong mai va Du lich (Ok)" xfId="341"/>
    <cellStyle name="_07. NGTT2009-NN_Book3_So lieu quoc te TH_09 Chi so gia 2011- VuTKG-1 (Ok)" xfId="342"/>
    <cellStyle name="_07. NGTT2009-NN_Book3_So lieu quoc te TH_09 Du lich" xfId="343"/>
    <cellStyle name="_07. NGTT2009-NN_Book3_So lieu quoc te TH_10 Van tai va BCVT (da sua ok)" xfId="344"/>
    <cellStyle name="_07. NGTT2009-NN_Book3_So lieu quoc te TH_12 Giao duc, Y Te va Muc songnam2011" xfId="345"/>
    <cellStyle name="_07. NGTT2009-NN_Book3_So lieu quoc te TH_nien giam tom tat du lich va XNK" xfId="346"/>
    <cellStyle name="_07. NGTT2009-NN_Book3_So lieu quoc te TH_Nongnghiep" xfId="347"/>
    <cellStyle name="_07. NGTT2009-NN_Book3_So lieu quoc te TH_XNK" xfId="348"/>
    <cellStyle name="_07. NGTT2009-NN_Book3_So lieu quoc te(GDP)" xfId="349"/>
    <cellStyle name="_07. NGTT2009-NN_Book3_So lieu quoc te(GDP)_02  Dan so lao dong(OK)" xfId="350"/>
    <cellStyle name="_07. NGTT2009-NN_Book3_So lieu quoc te(GDP)_03 TKQG va Thu chi NSNN 2012" xfId="351"/>
    <cellStyle name="_07. NGTT2009-NN_Book3_So lieu quoc te(GDP)_04 Doanh nghiep va CSKDCT 2012" xfId="352"/>
    <cellStyle name="_07. NGTT2009-NN_Book3_So lieu quoc te(GDP)_05 Doanh nghiep va Ca the_2011 (Ok)" xfId="353"/>
    <cellStyle name="_07. NGTT2009-NN_Book3_So lieu quoc te(GDP)_07 NGTT CN 2012" xfId="354"/>
    <cellStyle name="_07. NGTT2009-NN_Book3_So lieu quoc te(GDP)_08 Thuong mai Tong muc - Diep" xfId="355"/>
    <cellStyle name="_07. NGTT2009-NN_Book3_So lieu quoc te(GDP)_08 Thuong mai va Du lich (Ok)" xfId="356"/>
    <cellStyle name="_07. NGTT2009-NN_Book3_So lieu quoc te(GDP)_09 Chi so gia 2011- VuTKG-1 (Ok)" xfId="357"/>
    <cellStyle name="_07. NGTT2009-NN_Book3_So lieu quoc te(GDP)_09 Du lich" xfId="358"/>
    <cellStyle name="_07. NGTT2009-NN_Book3_So lieu quoc te(GDP)_10 Van tai va BCVT (da sua ok)" xfId="359"/>
    <cellStyle name="_07. NGTT2009-NN_Book3_So lieu quoc te(GDP)_11 (3)" xfId="360"/>
    <cellStyle name="_07. NGTT2009-NN_Book3_So lieu quoc te(GDP)_11 (3)_04 Doanh nghiep va CSKDCT 2012" xfId="361"/>
    <cellStyle name="_07. NGTT2009-NN_Book3_So lieu quoc te(GDP)_11 (3)_Xl0000167" xfId="362"/>
    <cellStyle name="_07. NGTT2009-NN_Book3_So lieu quoc te(GDP)_12 (2)" xfId="363"/>
    <cellStyle name="_07. NGTT2009-NN_Book3_So lieu quoc te(GDP)_12 (2)_04 Doanh nghiep va CSKDCT 2012" xfId="364"/>
    <cellStyle name="_07. NGTT2009-NN_Book3_So lieu quoc te(GDP)_12 (2)_Xl0000167" xfId="365"/>
    <cellStyle name="_07. NGTT2009-NN_Book3_So lieu quoc te(GDP)_12 Giao duc, Y Te va Muc songnam2011" xfId="366"/>
    <cellStyle name="_07. NGTT2009-NN_Book3_So lieu quoc te(GDP)_12 So lieu quoc te (Ok)" xfId="367"/>
    <cellStyle name="_07. NGTT2009-NN_Book3_So lieu quoc te(GDP)_13 Van tai 2012" xfId="368"/>
    <cellStyle name="_07. NGTT2009-NN_Book3_So lieu quoc te(GDP)_Giaoduc2013(ok)" xfId="369"/>
    <cellStyle name="_07. NGTT2009-NN_Book3_So lieu quoc te(GDP)_Maket NGTT2012 LN,TS (7-1-2013)" xfId="370"/>
    <cellStyle name="_07. NGTT2009-NN_Book3_So lieu quoc te(GDP)_Maket NGTT2012 LN,TS (7-1-2013)_Nongnghiep" xfId="371"/>
    <cellStyle name="_07. NGTT2009-NN_Book3_So lieu quoc te(GDP)_Ngiam_lamnghiep_2011_v2(1)(1)" xfId="372"/>
    <cellStyle name="_07. NGTT2009-NN_Book3_So lieu quoc te(GDP)_Ngiam_lamnghiep_2011_v2(1)(1)_Nongnghiep" xfId="373"/>
    <cellStyle name="_07. NGTT2009-NN_Book3_So lieu quoc te(GDP)_NGTT LN,TS 2012 (Chuan)" xfId="374"/>
    <cellStyle name="_07. NGTT2009-NN_Book3_So lieu quoc te(GDP)_Nien giam TT Vu Nong nghiep 2012(solieu)-gui Vu TH 29-3-2013" xfId="375"/>
    <cellStyle name="_07. NGTT2009-NN_Book3_So lieu quoc te(GDP)_Nongnghiep" xfId="376"/>
    <cellStyle name="_07. NGTT2009-NN_Book3_So lieu quoc te(GDP)_Nongnghiep NGDD 2012_cap nhat den 24-5-2013(1)" xfId="377"/>
    <cellStyle name="_07. NGTT2009-NN_Book3_So lieu quoc te(GDP)_Nongnghiep_Nongnghiep NGDD 2012_cap nhat den 24-5-2013(1)" xfId="378"/>
    <cellStyle name="_07. NGTT2009-NN_Book3_So lieu quoc te(GDP)_Xl0000147" xfId="379"/>
    <cellStyle name="_07. NGTT2009-NN_Book3_So lieu quoc te(GDP)_Xl0000167" xfId="380"/>
    <cellStyle name="_07. NGTT2009-NN_Book3_So lieu quoc te(GDP)_XNK" xfId="381"/>
    <cellStyle name="_07. NGTT2009-NN_Book3_Xl0000147" xfId="382"/>
    <cellStyle name="_07. NGTT2009-NN_Book3_Xl0000167" xfId="383"/>
    <cellStyle name="_07. NGTT2009-NN_Book3_XNK" xfId="384"/>
    <cellStyle name="_07. NGTT2009-NN_Book3_XNK_08 Thuong mai Tong muc - Diep" xfId="385"/>
    <cellStyle name="_07. NGTT2009-NN_Book3_XNK_Bo sung 04 bieu Cong nghiep" xfId="386"/>
    <cellStyle name="_07. NGTT2009-NN_Book3_XNK-2012" xfId="387"/>
    <cellStyle name="_07. NGTT2009-NN_Book3_XNK-Market" xfId="388"/>
    <cellStyle name="_07. NGTT2009-NN_Book4" xfId="389"/>
    <cellStyle name="_07. NGTT2009-NN_Book4_08 Cong nghiep 2010" xfId="390"/>
    <cellStyle name="_07. NGTT2009-NN_Book4_08 Thuong mai va Du lich (Ok)" xfId="391"/>
    <cellStyle name="_07. NGTT2009-NN_Book4_09 Chi so gia 2011- VuTKG-1 (Ok)" xfId="392"/>
    <cellStyle name="_07. NGTT2009-NN_Book4_09 Du lich" xfId="393"/>
    <cellStyle name="_07. NGTT2009-NN_Book4_10 Van tai va BCVT (da sua ok)" xfId="394"/>
    <cellStyle name="_07. NGTT2009-NN_Book4_12 Giao duc, Y Te va Muc songnam2011" xfId="395"/>
    <cellStyle name="_07. NGTT2009-NN_Book4_12 So lieu quoc te (Ok)" xfId="396"/>
    <cellStyle name="_07. NGTT2009-NN_Book4_Book1" xfId="397"/>
    <cellStyle name="_07. NGTT2009-NN_Book4_nien giam tom tat du lich va XNK" xfId="398"/>
    <cellStyle name="_07. NGTT2009-NN_Book4_Nongnghiep" xfId="399"/>
    <cellStyle name="_07. NGTT2009-NN_Book4_XNK" xfId="400"/>
    <cellStyle name="_07. NGTT2009-NN_Book4_XNK-2012" xfId="401"/>
    <cellStyle name="_07. NGTT2009-NN_CSKDCT 2010" xfId="402"/>
    <cellStyle name="_07. NGTT2009-NN_CSKDCT 2010_Bo sung 04 bieu Cong nghiep" xfId="403"/>
    <cellStyle name="_07. NGTT2009-NN_CucThongke-phucdap-Tuan-Anh" xfId="404"/>
    <cellStyle name="_07. NGTT2009-NN_dan so phan tich 10 nam(moi)" xfId="405"/>
    <cellStyle name="_07. NGTT2009-NN_dan so phan tich 10 nam(moi)_01 Don vi HC" xfId="406"/>
    <cellStyle name="_07. NGTT2009-NN_dan so phan tich 10 nam(moi)_02 Danso_Laodong 2012(chuan) CO SO" xfId="407"/>
    <cellStyle name="_07. NGTT2009-NN_dan so phan tich 10 nam(moi)_04 Doanh nghiep va CSKDCT 2012" xfId="408"/>
    <cellStyle name="_07. NGTT2009-NN_dan so phan tich 10 nam(moi)_NGDD 2013 Thu chi NSNN " xfId="409"/>
    <cellStyle name="_07. NGTT2009-NN_dan so phan tich 10 nam(moi)_Nien giam KT_TV 2010" xfId="410"/>
    <cellStyle name="_07. NGTT2009-NN_dan so phan tich 10 nam(moi)_Xl0000167" xfId="411"/>
    <cellStyle name="_07. NGTT2009-NN_Dat Dai NGTT -2013" xfId="412"/>
    <cellStyle name="_07. NGTT2009-NN_Giaoduc2013(ok)" xfId="413"/>
    <cellStyle name="_07. NGTT2009-NN_GTSXNN" xfId="414"/>
    <cellStyle name="_07. NGTT2009-NN_GTSXNN_Nongnghiep NGDD 2012_cap nhat den 24-5-2013(1)" xfId="415"/>
    <cellStyle name="_07. NGTT2009-NN_Lam nghiep, thuy san 2010 (ok)" xfId="416"/>
    <cellStyle name="_07. NGTT2009-NN_Lam nghiep, thuy san 2010 (ok)_08 Cong nghiep 2010" xfId="417"/>
    <cellStyle name="_07. NGTT2009-NN_Lam nghiep, thuy san 2010 (ok)_08 Thuong mai va Du lich (Ok)" xfId="418"/>
    <cellStyle name="_07. NGTT2009-NN_Lam nghiep, thuy san 2010 (ok)_09 Chi so gia 2011- VuTKG-1 (Ok)" xfId="419"/>
    <cellStyle name="_07. NGTT2009-NN_Lam nghiep, thuy san 2010 (ok)_09 Du lich" xfId="420"/>
    <cellStyle name="_07. NGTT2009-NN_Lam nghiep, thuy san 2010 (ok)_10 Van tai va BCVT (da sua ok)" xfId="421"/>
    <cellStyle name="_07. NGTT2009-NN_Lam nghiep, thuy san 2010 (ok)_12 Giao duc, Y Te va Muc songnam2011" xfId="422"/>
    <cellStyle name="_07. NGTT2009-NN_Lam nghiep, thuy san 2010 (ok)_nien giam tom tat du lich va XNK" xfId="423"/>
    <cellStyle name="_07. NGTT2009-NN_Lam nghiep, thuy san 2010 (ok)_Nongnghiep" xfId="424"/>
    <cellStyle name="_07. NGTT2009-NN_Lam nghiep, thuy san 2010 (ok)_XNK" xfId="425"/>
    <cellStyle name="_07. NGTT2009-NN_Maket NGTT Cong nghiep 2011" xfId="426"/>
    <cellStyle name="_07. NGTT2009-NN_Maket NGTT Cong nghiep 2011_08 Cong nghiep 2010" xfId="427"/>
    <cellStyle name="_07. NGTT2009-NN_Maket NGTT Cong nghiep 2011_08 Thuong mai va Du lich (Ok)" xfId="428"/>
    <cellStyle name="_07. NGTT2009-NN_Maket NGTT Cong nghiep 2011_09 Chi so gia 2011- VuTKG-1 (Ok)" xfId="429"/>
    <cellStyle name="_07. NGTT2009-NN_Maket NGTT Cong nghiep 2011_09 Du lich" xfId="430"/>
    <cellStyle name="_07. NGTT2009-NN_Maket NGTT Cong nghiep 2011_10 Van tai va BCVT (da sua ok)" xfId="431"/>
    <cellStyle name="_07. NGTT2009-NN_Maket NGTT Cong nghiep 2011_12 Giao duc, Y Te va Muc songnam2011" xfId="432"/>
    <cellStyle name="_07. NGTT2009-NN_Maket NGTT Cong nghiep 2011_nien giam tom tat du lich va XNK" xfId="433"/>
    <cellStyle name="_07. NGTT2009-NN_Maket NGTT Cong nghiep 2011_Nongnghiep" xfId="434"/>
    <cellStyle name="_07. NGTT2009-NN_Maket NGTT Cong nghiep 2011_XNK" xfId="435"/>
    <cellStyle name="_07. NGTT2009-NN_Maket NGTT Doanh Nghiep 2011" xfId="436"/>
    <cellStyle name="_07. NGTT2009-NN_Maket NGTT Doanh Nghiep 2011_08 Cong nghiep 2010" xfId="437"/>
    <cellStyle name="_07. NGTT2009-NN_Maket NGTT Doanh Nghiep 2011_08 Thuong mai va Du lich (Ok)" xfId="438"/>
    <cellStyle name="_07. NGTT2009-NN_Maket NGTT Doanh Nghiep 2011_09 Chi so gia 2011- VuTKG-1 (Ok)" xfId="439"/>
    <cellStyle name="_07. NGTT2009-NN_Maket NGTT Doanh Nghiep 2011_09 Du lich" xfId="440"/>
    <cellStyle name="_07. NGTT2009-NN_Maket NGTT Doanh Nghiep 2011_10 Van tai va BCVT (da sua ok)" xfId="441"/>
    <cellStyle name="_07. NGTT2009-NN_Maket NGTT Doanh Nghiep 2011_12 Giao duc, Y Te va Muc songnam2011" xfId="442"/>
    <cellStyle name="_07. NGTT2009-NN_Maket NGTT Doanh Nghiep 2011_nien giam tom tat du lich va XNK" xfId="443"/>
    <cellStyle name="_07. NGTT2009-NN_Maket NGTT Doanh Nghiep 2011_Nongnghiep" xfId="444"/>
    <cellStyle name="_07. NGTT2009-NN_Maket NGTT Doanh Nghiep 2011_XNK" xfId="445"/>
    <cellStyle name="_07. NGTT2009-NN_Maket NGTT Thu chi NS 2011" xfId="446"/>
    <cellStyle name="_07. NGTT2009-NN_Maket NGTT Thu chi NS 2011_08 Cong nghiep 2010" xfId="447"/>
    <cellStyle name="_07. NGTT2009-NN_Maket NGTT Thu chi NS 2011_08 Thuong mai va Du lich (Ok)" xfId="448"/>
    <cellStyle name="_07. NGTT2009-NN_Maket NGTT Thu chi NS 2011_09 Chi so gia 2011- VuTKG-1 (Ok)" xfId="449"/>
    <cellStyle name="_07. NGTT2009-NN_Maket NGTT Thu chi NS 2011_09 Du lich" xfId="450"/>
    <cellStyle name="_07. NGTT2009-NN_Maket NGTT Thu chi NS 2011_10 Van tai va BCVT (da sua ok)" xfId="451"/>
    <cellStyle name="_07. NGTT2009-NN_Maket NGTT Thu chi NS 2011_12 Giao duc, Y Te va Muc songnam2011" xfId="452"/>
    <cellStyle name="_07. NGTT2009-NN_Maket NGTT Thu chi NS 2011_nien giam tom tat du lich va XNK" xfId="453"/>
    <cellStyle name="_07. NGTT2009-NN_Maket NGTT Thu chi NS 2011_Nongnghiep" xfId="454"/>
    <cellStyle name="_07. NGTT2009-NN_Maket NGTT Thu chi NS 2011_XNK" xfId="455"/>
    <cellStyle name="_07. NGTT2009-NN_Maket NGTT2012 LN,TS (7-1-2013)" xfId="456"/>
    <cellStyle name="_07. NGTT2009-NN_Maket NGTT2012 LN,TS (7-1-2013)_Nongnghiep" xfId="457"/>
    <cellStyle name="_07. NGTT2009-NN_Ngiam_lamnghiep_2011_v2(1)(1)" xfId="458"/>
    <cellStyle name="_07. NGTT2009-NN_Ngiam_lamnghiep_2011_v2(1)(1)_Nongnghiep" xfId="459"/>
    <cellStyle name="_07. NGTT2009-NN_NGTT Ca the 2011 Diep" xfId="460"/>
    <cellStyle name="_07. NGTT2009-NN_NGTT Ca the 2011 Diep_08 Cong nghiep 2010" xfId="461"/>
    <cellStyle name="_07. NGTT2009-NN_NGTT Ca the 2011 Diep_08 Thuong mai va Du lich (Ok)" xfId="462"/>
    <cellStyle name="_07. NGTT2009-NN_NGTT Ca the 2011 Diep_09 Chi so gia 2011- VuTKG-1 (Ok)" xfId="463"/>
    <cellStyle name="_07. NGTT2009-NN_NGTT Ca the 2011 Diep_09 Du lich" xfId="464"/>
    <cellStyle name="_07. NGTT2009-NN_NGTT Ca the 2011 Diep_10 Van tai va BCVT (da sua ok)" xfId="465"/>
    <cellStyle name="_07. NGTT2009-NN_NGTT Ca the 2011 Diep_12 Giao duc, Y Te va Muc songnam2011" xfId="466"/>
    <cellStyle name="_07. NGTT2009-NN_NGTT Ca the 2011 Diep_nien giam tom tat du lich va XNK" xfId="467"/>
    <cellStyle name="_07. NGTT2009-NN_NGTT Ca the 2011 Diep_Nongnghiep" xfId="468"/>
    <cellStyle name="_07. NGTT2009-NN_NGTT Ca the 2011 Diep_XNK" xfId="469"/>
    <cellStyle name="_07. NGTT2009-NN_NGTT LN,TS 2012 (Chuan)" xfId="470"/>
    <cellStyle name="_07. NGTT2009-NN_Nien giam day du  Nong nghiep 2010" xfId="471"/>
    <cellStyle name="_07. NGTT2009-NN_Nien giam TT Vu Nong nghiep 2012(solieu)-gui Vu TH 29-3-2013" xfId="472"/>
    <cellStyle name="_07. NGTT2009-NN_Nongnghiep" xfId="473"/>
    <cellStyle name="_07. NGTT2009-NN_Nongnghiep_Bo sung 04 bieu Cong nghiep" xfId="474"/>
    <cellStyle name="_07. NGTT2009-NN_Nongnghiep_Mau" xfId="475"/>
    <cellStyle name="_07. NGTT2009-NN_Nongnghiep_NGDD 2013 Thu chi NSNN " xfId="476"/>
    <cellStyle name="_07. NGTT2009-NN_Nongnghiep_Nongnghiep NGDD 2012_cap nhat den 24-5-2013(1)" xfId="477"/>
    <cellStyle name="_07. NGTT2009-NN_Phan i (in)" xfId="478"/>
    <cellStyle name="_07. NGTT2009-NN_So lieu quoc te TH" xfId="479"/>
    <cellStyle name="_07. NGTT2009-NN_So lieu quoc te TH_08 Cong nghiep 2010" xfId="480"/>
    <cellStyle name="_07. NGTT2009-NN_So lieu quoc te TH_08 Thuong mai va Du lich (Ok)" xfId="481"/>
    <cellStyle name="_07. NGTT2009-NN_So lieu quoc te TH_09 Chi so gia 2011- VuTKG-1 (Ok)" xfId="482"/>
    <cellStyle name="_07. NGTT2009-NN_So lieu quoc te TH_09 Du lich" xfId="483"/>
    <cellStyle name="_07. NGTT2009-NN_So lieu quoc te TH_10 Van tai va BCVT (da sua ok)" xfId="484"/>
    <cellStyle name="_07. NGTT2009-NN_So lieu quoc te TH_12 Giao duc, Y Te va Muc songnam2011" xfId="485"/>
    <cellStyle name="_07. NGTT2009-NN_So lieu quoc te TH_nien giam tom tat du lich va XNK" xfId="486"/>
    <cellStyle name="_07. NGTT2009-NN_So lieu quoc te TH_Nongnghiep" xfId="487"/>
    <cellStyle name="_07. NGTT2009-NN_So lieu quoc te TH_XNK" xfId="488"/>
    <cellStyle name="_07. NGTT2009-NN_So lieu quoc te(GDP)" xfId="489"/>
    <cellStyle name="_07. NGTT2009-NN_So lieu quoc te(GDP)_02  Dan so lao dong(OK)" xfId="490"/>
    <cellStyle name="_07. NGTT2009-NN_So lieu quoc te(GDP)_03 TKQG va Thu chi NSNN 2012" xfId="491"/>
    <cellStyle name="_07. NGTT2009-NN_So lieu quoc te(GDP)_04 Doanh nghiep va CSKDCT 2012" xfId="492"/>
    <cellStyle name="_07. NGTT2009-NN_So lieu quoc te(GDP)_05 Doanh nghiep va Ca the_2011 (Ok)" xfId="493"/>
    <cellStyle name="_07. NGTT2009-NN_So lieu quoc te(GDP)_07 NGTT CN 2012" xfId="494"/>
    <cellStyle name="_07. NGTT2009-NN_So lieu quoc te(GDP)_08 Thuong mai Tong muc - Diep" xfId="495"/>
    <cellStyle name="_07. NGTT2009-NN_So lieu quoc te(GDP)_08 Thuong mai va Du lich (Ok)" xfId="496"/>
    <cellStyle name="_07. NGTT2009-NN_So lieu quoc te(GDP)_09 Chi so gia 2011- VuTKG-1 (Ok)" xfId="497"/>
    <cellStyle name="_07. NGTT2009-NN_So lieu quoc te(GDP)_09 Du lich" xfId="498"/>
    <cellStyle name="_07. NGTT2009-NN_So lieu quoc te(GDP)_10 Van tai va BCVT (da sua ok)" xfId="499"/>
    <cellStyle name="_07. NGTT2009-NN_So lieu quoc te(GDP)_11 (3)" xfId="500"/>
    <cellStyle name="_07. NGTT2009-NN_So lieu quoc te(GDP)_11 (3)_04 Doanh nghiep va CSKDCT 2012" xfId="501"/>
    <cellStyle name="_07. NGTT2009-NN_So lieu quoc te(GDP)_11 (3)_Xl0000167" xfId="502"/>
    <cellStyle name="_07. NGTT2009-NN_So lieu quoc te(GDP)_12 (2)" xfId="503"/>
    <cellStyle name="_07. NGTT2009-NN_So lieu quoc te(GDP)_12 (2)_04 Doanh nghiep va CSKDCT 2012" xfId="504"/>
    <cellStyle name="_07. NGTT2009-NN_So lieu quoc te(GDP)_12 (2)_Xl0000167" xfId="505"/>
    <cellStyle name="_07. NGTT2009-NN_So lieu quoc te(GDP)_12 Giao duc, Y Te va Muc songnam2011" xfId="506"/>
    <cellStyle name="_07. NGTT2009-NN_So lieu quoc te(GDP)_12 So lieu quoc te (Ok)" xfId="507"/>
    <cellStyle name="_07. NGTT2009-NN_So lieu quoc te(GDP)_13 Van tai 2012" xfId="508"/>
    <cellStyle name="_07. NGTT2009-NN_So lieu quoc te(GDP)_Giaoduc2013(ok)" xfId="509"/>
    <cellStyle name="_07. NGTT2009-NN_So lieu quoc te(GDP)_Maket NGTT2012 LN,TS (7-1-2013)" xfId="510"/>
    <cellStyle name="_07. NGTT2009-NN_So lieu quoc te(GDP)_Maket NGTT2012 LN,TS (7-1-2013)_Nongnghiep" xfId="511"/>
    <cellStyle name="_07. NGTT2009-NN_So lieu quoc te(GDP)_Ngiam_lamnghiep_2011_v2(1)(1)" xfId="512"/>
    <cellStyle name="_07. NGTT2009-NN_So lieu quoc te(GDP)_Ngiam_lamnghiep_2011_v2(1)(1)_Nongnghiep" xfId="513"/>
    <cellStyle name="_07. NGTT2009-NN_So lieu quoc te(GDP)_NGTT LN,TS 2012 (Chuan)" xfId="514"/>
    <cellStyle name="_07. NGTT2009-NN_So lieu quoc te(GDP)_Nien giam TT Vu Nong nghiep 2012(solieu)-gui Vu TH 29-3-2013" xfId="515"/>
    <cellStyle name="_07. NGTT2009-NN_So lieu quoc te(GDP)_Nongnghiep" xfId="516"/>
    <cellStyle name="_07. NGTT2009-NN_So lieu quoc te(GDP)_Nongnghiep NGDD 2012_cap nhat den 24-5-2013(1)" xfId="517"/>
    <cellStyle name="_07. NGTT2009-NN_So lieu quoc te(GDP)_Nongnghiep_Nongnghiep NGDD 2012_cap nhat den 24-5-2013(1)" xfId="518"/>
    <cellStyle name="_07. NGTT2009-NN_So lieu quoc te(GDP)_Xl0000147" xfId="519"/>
    <cellStyle name="_07. NGTT2009-NN_So lieu quoc te(GDP)_Xl0000167" xfId="520"/>
    <cellStyle name="_07. NGTT2009-NN_So lieu quoc te(GDP)_XNK" xfId="521"/>
    <cellStyle name="_07. NGTT2009-NN_Thuong mai va Du lich" xfId="522"/>
    <cellStyle name="_07. NGTT2009-NN_Thuong mai va Du lich_01 Don vi HC" xfId="523"/>
    <cellStyle name="_07. NGTT2009-NN_Thuong mai va Du lich_NGDD 2013 Thu chi NSNN " xfId="524"/>
    <cellStyle name="_07. NGTT2009-NN_Tong hop 1" xfId="525"/>
    <cellStyle name="_07. NGTT2009-NN_Tong hop NGTT" xfId="526"/>
    <cellStyle name="_07. NGTT2009-NN_Xl0000167" xfId="527"/>
    <cellStyle name="_07. NGTT2009-NN_XNK" xfId="528"/>
    <cellStyle name="_07. NGTT2009-NN_XNK (10-6)" xfId="529"/>
    <cellStyle name="_07. NGTT2009-NN_XNK_08 Thuong mai Tong muc - Diep" xfId="530"/>
    <cellStyle name="_07. NGTT2009-NN_XNK_Bo sung 04 bieu Cong nghiep" xfId="531"/>
    <cellStyle name="_07. NGTT2009-NN_XNK-2012" xfId="532"/>
    <cellStyle name="_07. NGTT2009-NN_XNK-Market" xfId="533"/>
    <cellStyle name="_09 VAN TAI(OK)" xfId="534"/>
    <cellStyle name="_09.GD-Yte_TT_MSDC2008" xfId="535"/>
    <cellStyle name="_09.GD-Yte_TT_MSDC2008 10" xfId="536"/>
    <cellStyle name="_09.GD-Yte_TT_MSDC2008 11" xfId="537"/>
    <cellStyle name="_09.GD-Yte_TT_MSDC2008 12" xfId="538"/>
    <cellStyle name="_09.GD-Yte_TT_MSDC2008 13" xfId="539"/>
    <cellStyle name="_09.GD-Yte_TT_MSDC2008 14" xfId="540"/>
    <cellStyle name="_09.GD-Yte_TT_MSDC2008 15" xfId="541"/>
    <cellStyle name="_09.GD-Yte_TT_MSDC2008 16" xfId="542"/>
    <cellStyle name="_09.GD-Yte_TT_MSDC2008 17" xfId="543"/>
    <cellStyle name="_09.GD-Yte_TT_MSDC2008 18" xfId="544"/>
    <cellStyle name="_09.GD-Yte_TT_MSDC2008 19" xfId="545"/>
    <cellStyle name="_09.GD-Yte_TT_MSDC2008 2" xfId="546"/>
    <cellStyle name="_09.GD-Yte_TT_MSDC2008 3" xfId="547"/>
    <cellStyle name="_09.GD-Yte_TT_MSDC2008 4" xfId="548"/>
    <cellStyle name="_09.GD-Yte_TT_MSDC2008 5" xfId="549"/>
    <cellStyle name="_09.GD-Yte_TT_MSDC2008 6" xfId="550"/>
    <cellStyle name="_09.GD-Yte_TT_MSDC2008 7" xfId="551"/>
    <cellStyle name="_09.GD-Yte_TT_MSDC2008 8" xfId="552"/>
    <cellStyle name="_09.GD-Yte_TT_MSDC2008 9" xfId="553"/>
    <cellStyle name="_09.GD-Yte_TT_MSDC2008_01 Don vi HC" xfId="554"/>
    <cellStyle name="_09.GD-Yte_TT_MSDC2008_01 DVHC-DSLD 2010" xfId="555"/>
    <cellStyle name="_09.GD-Yte_TT_MSDC2008_01 DVHC-DSLD 2010_01 Don vi HC" xfId="556"/>
    <cellStyle name="_09.GD-Yte_TT_MSDC2008_01 DVHC-DSLD 2010_02 Danso_Laodong 2012(chuan) CO SO" xfId="557"/>
    <cellStyle name="_09.GD-Yte_TT_MSDC2008_01 DVHC-DSLD 2010_04 Doanh nghiep va CSKDCT 2012" xfId="558"/>
    <cellStyle name="_09.GD-Yte_TT_MSDC2008_01 DVHC-DSLD 2010_08 Thuong mai Tong muc - Diep" xfId="559"/>
    <cellStyle name="_09.GD-Yte_TT_MSDC2008_01 DVHC-DSLD 2010_Bo sung 04 bieu Cong nghiep" xfId="560"/>
    <cellStyle name="_09.GD-Yte_TT_MSDC2008_01 DVHC-DSLD 2010_Mau" xfId="561"/>
    <cellStyle name="_09.GD-Yte_TT_MSDC2008_01 DVHC-DSLD 2010_NGDD 2013 Thu chi NSNN " xfId="562"/>
    <cellStyle name="_09.GD-Yte_TT_MSDC2008_01 DVHC-DSLD 2010_Nien giam KT_TV 2010" xfId="563"/>
    <cellStyle name="_09.GD-Yte_TT_MSDC2008_01 DVHC-DSLD 2010_nien giam tom tat 2010 (thuy)" xfId="564"/>
    <cellStyle name="_09.GD-Yte_TT_MSDC2008_01 DVHC-DSLD 2010_nien giam tom tat 2010 (thuy)_01 Don vi HC" xfId="565"/>
    <cellStyle name="_09.GD-Yte_TT_MSDC2008_01 DVHC-DSLD 2010_nien giam tom tat 2010 (thuy)_02 Danso_Laodong 2012(chuan) CO SO" xfId="566"/>
    <cellStyle name="_09.GD-Yte_TT_MSDC2008_01 DVHC-DSLD 2010_nien giam tom tat 2010 (thuy)_04 Doanh nghiep va CSKDCT 2012" xfId="567"/>
    <cellStyle name="_09.GD-Yte_TT_MSDC2008_01 DVHC-DSLD 2010_nien giam tom tat 2010 (thuy)_08 Thuong mai Tong muc - Diep" xfId="568"/>
    <cellStyle name="_09.GD-Yte_TT_MSDC2008_01 DVHC-DSLD 2010_nien giam tom tat 2010 (thuy)_09 Thuong mai va Du lich" xfId="569"/>
    <cellStyle name="_09.GD-Yte_TT_MSDC2008_01 DVHC-DSLD 2010_nien giam tom tat 2010 (thuy)_09 Thuong mai va Du lich_01 Don vi HC" xfId="570"/>
    <cellStyle name="_09.GD-Yte_TT_MSDC2008_01 DVHC-DSLD 2010_nien giam tom tat 2010 (thuy)_09 Thuong mai va Du lich_NGDD 2013 Thu chi NSNN " xfId="571"/>
    <cellStyle name="_09.GD-Yte_TT_MSDC2008_01 DVHC-DSLD 2010_nien giam tom tat 2010 (thuy)_Xl0000167" xfId="572"/>
    <cellStyle name="_09.GD-Yte_TT_MSDC2008_01 DVHC-DSLD 2010_Tong hop NGTT" xfId="573"/>
    <cellStyle name="_09.GD-Yte_TT_MSDC2008_01 DVHC-DSLD 2010_Tong hop NGTT_09 Thuong mai va Du lich" xfId="574"/>
    <cellStyle name="_09.GD-Yte_TT_MSDC2008_01 DVHC-DSLD 2010_Tong hop NGTT_09 Thuong mai va Du lich_01 Don vi HC" xfId="575"/>
    <cellStyle name="_09.GD-Yte_TT_MSDC2008_01 DVHC-DSLD 2010_Tong hop NGTT_09 Thuong mai va Du lich_NGDD 2013 Thu chi NSNN " xfId="576"/>
    <cellStyle name="_09.GD-Yte_TT_MSDC2008_01 DVHC-DSLD 2010_Xl0000167" xfId="577"/>
    <cellStyle name="_09.GD-Yte_TT_MSDC2008_02  Dan so lao dong(OK)" xfId="578"/>
    <cellStyle name="_09.GD-Yte_TT_MSDC2008_02 Danso_Laodong 2012(chuan) CO SO" xfId="579"/>
    <cellStyle name="_09.GD-Yte_TT_MSDC2008_03 Dautu 2010" xfId="580"/>
    <cellStyle name="_09.GD-Yte_TT_MSDC2008_03 Dautu 2010_01 Don vi HC" xfId="581"/>
    <cellStyle name="_09.GD-Yte_TT_MSDC2008_03 Dautu 2010_02 Danso_Laodong 2012(chuan) CO SO" xfId="582"/>
    <cellStyle name="_09.GD-Yte_TT_MSDC2008_03 Dautu 2010_04 Doanh nghiep va CSKDCT 2012" xfId="583"/>
    <cellStyle name="_09.GD-Yte_TT_MSDC2008_03 Dautu 2010_08 Thuong mai Tong muc - Diep" xfId="584"/>
    <cellStyle name="_09.GD-Yte_TT_MSDC2008_03 Dautu 2010_09 Thuong mai va Du lich" xfId="585"/>
    <cellStyle name="_09.GD-Yte_TT_MSDC2008_03 Dautu 2010_09 Thuong mai va Du lich_01 Don vi HC" xfId="586"/>
    <cellStyle name="_09.GD-Yte_TT_MSDC2008_03 Dautu 2010_09 Thuong mai va Du lich_NGDD 2013 Thu chi NSNN " xfId="587"/>
    <cellStyle name="_09.GD-Yte_TT_MSDC2008_03 Dautu 2010_Xl0000167" xfId="588"/>
    <cellStyle name="_09.GD-Yte_TT_MSDC2008_03 TKQG" xfId="589"/>
    <cellStyle name="_09.GD-Yte_TT_MSDC2008_03 TKQG_02  Dan so lao dong(OK)" xfId="590"/>
    <cellStyle name="_09.GD-Yte_TT_MSDC2008_03 TKQG_Xl0000167" xfId="591"/>
    <cellStyle name="_09.GD-Yte_TT_MSDC2008_04 Doanh nghiep va CSKDCT 2012" xfId="592"/>
    <cellStyle name="_09.GD-Yte_TT_MSDC2008_05 Doanh nghiep va Ca the_2011 (Ok)" xfId="593"/>
    <cellStyle name="_09.GD-Yte_TT_MSDC2008_05 NGTT DN 2010 (OK)" xfId="594"/>
    <cellStyle name="_09.GD-Yte_TT_MSDC2008_05 NGTT DN 2010 (OK)_Bo sung 04 bieu Cong nghiep" xfId="595"/>
    <cellStyle name="_09.GD-Yte_TT_MSDC2008_05 Thu chi NSNN" xfId="596"/>
    <cellStyle name="_09.GD-Yte_TT_MSDC2008_06 Nong, lam nghiep 2010  (ok)" xfId="597"/>
    <cellStyle name="_09.GD-Yte_TT_MSDC2008_07 NGTT CN 2012" xfId="598"/>
    <cellStyle name="_09.GD-Yte_TT_MSDC2008_08 Thuong mai Tong muc - Diep" xfId="599"/>
    <cellStyle name="_09.GD-Yte_TT_MSDC2008_08 Thuong mai va Du lich (Ok)" xfId="600"/>
    <cellStyle name="_09.GD-Yte_TT_MSDC2008_09 Chi so gia 2011- VuTKG-1 (Ok)" xfId="601"/>
    <cellStyle name="_09.GD-Yte_TT_MSDC2008_09 Du lich" xfId="602"/>
    <cellStyle name="_09.GD-Yte_TT_MSDC2008_10 Market VH, YT, GD, NGTT 2011 " xfId="603"/>
    <cellStyle name="_09.GD-Yte_TT_MSDC2008_10 Market VH, YT, GD, NGTT 2011 _02  Dan so lao dong(OK)" xfId="604"/>
    <cellStyle name="_09.GD-Yte_TT_MSDC2008_10 Market VH, YT, GD, NGTT 2011 _03 TKQG va Thu chi NSNN 2012" xfId="605"/>
    <cellStyle name="_09.GD-Yte_TT_MSDC2008_10 Market VH, YT, GD, NGTT 2011 _04 Doanh nghiep va CSKDCT 2012" xfId="606"/>
    <cellStyle name="_09.GD-Yte_TT_MSDC2008_10 Market VH, YT, GD, NGTT 2011 _05 Doanh nghiep va Ca the_2011 (Ok)" xfId="607"/>
    <cellStyle name="_09.GD-Yte_TT_MSDC2008_10 Market VH, YT, GD, NGTT 2011 _07 NGTT CN 2012" xfId="608"/>
    <cellStyle name="_09.GD-Yte_TT_MSDC2008_10 Market VH, YT, GD, NGTT 2011 _08 Thuong mai Tong muc - Diep" xfId="609"/>
    <cellStyle name="_09.GD-Yte_TT_MSDC2008_10 Market VH, YT, GD, NGTT 2011 _08 Thuong mai va Du lich (Ok)" xfId="610"/>
    <cellStyle name="_09.GD-Yte_TT_MSDC2008_10 Market VH, YT, GD, NGTT 2011 _09 Chi so gia 2011- VuTKG-1 (Ok)" xfId="611"/>
    <cellStyle name="_09.GD-Yte_TT_MSDC2008_10 Market VH, YT, GD, NGTT 2011 _09 Du lich" xfId="612"/>
    <cellStyle name="_09.GD-Yte_TT_MSDC2008_10 Market VH, YT, GD, NGTT 2011 _10 Van tai va BCVT (da sua ok)" xfId="613"/>
    <cellStyle name="_09.GD-Yte_TT_MSDC2008_10 Market VH, YT, GD, NGTT 2011 _11 (3)" xfId="614"/>
    <cellStyle name="_09.GD-Yte_TT_MSDC2008_10 Market VH, YT, GD, NGTT 2011 _11 (3)_04 Doanh nghiep va CSKDCT 2012" xfId="615"/>
    <cellStyle name="_09.GD-Yte_TT_MSDC2008_10 Market VH, YT, GD, NGTT 2011 _11 (3)_Xl0000167" xfId="616"/>
    <cellStyle name="_09.GD-Yte_TT_MSDC2008_10 Market VH, YT, GD, NGTT 2011 _12 (2)" xfId="617"/>
    <cellStyle name="_09.GD-Yte_TT_MSDC2008_10 Market VH, YT, GD, NGTT 2011 _12 (2)_04 Doanh nghiep va CSKDCT 2012" xfId="618"/>
    <cellStyle name="_09.GD-Yte_TT_MSDC2008_10 Market VH, YT, GD, NGTT 2011 _12 (2)_Xl0000167" xfId="619"/>
    <cellStyle name="_09.GD-Yte_TT_MSDC2008_10 Market VH, YT, GD, NGTT 2011 _12 Giao duc, Y Te va Muc songnam2011" xfId="620"/>
    <cellStyle name="_09.GD-Yte_TT_MSDC2008_10 Market VH, YT, GD, NGTT 2011 _13 Van tai 2012" xfId="621"/>
    <cellStyle name="_09.GD-Yte_TT_MSDC2008_10 Market VH, YT, GD, NGTT 2011 _Giaoduc2013(ok)" xfId="622"/>
    <cellStyle name="_09.GD-Yte_TT_MSDC2008_10 Market VH, YT, GD, NGTT 2011 _Maket NGTT2012 LN,TS (7-1-2013)" xfId="623"/>
    <cellStyle name="_09.GD-Yte_TT_MSDC2008_10 Market VH, YT, GD, NGTT 2011 _Maket NGTT2012 LN,TS (7-1-2013)_Nongnghiep" xfId="624"/>
    <cellStyle name="_09.GD-Yte_TT_MSDC2008_10 Market VH, YT, GD, NGTT 2011 _Ngiam_lamnghiep_2011_v2(1)(1)" xfId="625"/>
    <cellStyle name="_09.GD-Yte_TT_MSDC2008_10 Market VH, YT, GD, NGTT 2011 _Ngiam_lamnghiep_2011_v2(1)(1)_Nongnghiep" xfId="626"/>
    <cellStyle name="_09.GD-Yte_TT_MSDC2008_10 Market VH, YT, GD, NGTT 2011 _NGTT LN,TS 2012 (Chuan)" xfId="627"/>
    <cellStyle name="_09.GD-Yte_TT_MSDC2008_10 Market VH, YT, GD, NGTT 2011 _Nien giam TT Vu Nong nghiep 2012(solieu)-gui Vu TH 29-3-2013" xfId="628"/>
    <cellStyle name="_09.GD-Yte_TT_MSDC2008_10 Market VH, YT, GD, NGTT 2011 _Nongnghiep" xfId="629"/>
    <cellStyle name="_09.GD-Yte_TT_MSDC2008_10 Market VH, YT, GD, NGTT 2011 _Nongnghiep NGDD 2012_cap nhat den 24-5-2013(1)" xfId="630"/>
    <cellStyle name="_09.GD-Yte_TT_MSDC2008_10 Market VH, YT, GD, NGTT 2011 _Nongnghiep_Nongnghiep NGDD 2012_cap nhat den 24-5-2013(1)" xfId="631"/>
    <cellStyle name="_09.GD-Yte_TT_MSDC2008_10 Market VH, YT, GD, NGTT 2011 _So lieu quoc te TH" xfId="632"/>
    <cellStyle name="_09.GD-Yte_TT_MSDC2008_10 Market VH, YT, GD, NGTT 2011 _Xl0000147" xfId="633"/>
    <cellStyle name="_09.GD-Yte_TT_MSDC2008_10 Market VH, YT, GD, NGTT 2011 _Xl0000167" xfId="634"/>
    <cellStyle name="_09.GD-Yte_TT_MSDC2008_10 Market VH, YT, GD, NGTT 2011 _XNK" xfId="635"/>
    <cellStyle name="_09.GD-Yte_TT_MSDC2008_10 Van tai va BCVT (da sua ok)" xfId="636"/>
    <cellStyle name="_09.GD-Yte_TT_MSDC2008_10 VH, YT, GD, NGTT 2010 - (OK)" xfId="637"/>
    <cellStyle name="_09.GD-Yte_TT_MSDC2008_10 VH, YT, GD, NGTT 2010 - (OK)_Bo sung 04 bieu Cong nghiep" xfId="638"/>
    <cellStyle name="_09.GD-Yte_TT_MSDC2008_11 (3)" xfId="639"/>
    <cellStyle name="_09.GD-Yte_TT_MSDC2008_11 (3)_04 Doanh nghiep va CSKDCT 2012" xfId="640"/>
    <cellStyle name="_09.GD-Yte_TT_MSDC2008_11 (3)_Xl0000167" xfId="641"/>
    <cellStyle name="_09.GD-Yte_TT_MSDC2008_11 So lieu quoc te 2010-final" xfId="642"/>
    <cellStyle name="_09.GD-Yte_TT_MSDC2008_12 (2)" xfId="643"/>
    <cellStyle name="_09.GD-Yte_TT_MSDC2008_12 (2)_04 Doanh nghiep va CSKDCT 2012" xfId="644"/>
    <cellStyle name="_09.GD-Yte_TT_MSDC2008_12 (2)_Xl0000167" xfId="645"/>
    <cellStyle name="_09.GD-Yte_TT_MSDC2008_12 Chi so gia 2012(chuan) co so" xfId="646"/>
    <cellStyle name="_09.GD-Yte_TT_MSDC2008_12 Giao duc, Y Te va Muc songnam2011" xfId="647"/>
    <cellStyle name="_09.GD-Yte_TT_MSDC2008_13 Van tai 2012" xfId="648"/>
    <cellStyle name="_09.GD-Yte_TT_MSDC2008_Book1" xfId="649"/>
    <cellStyle name="_09.GD-Yte_TT_MSDC2008_Dat Dai NGTT -2013" xfId="650"/>
    <cellStyle name="_09.GD-Yte_TT_MSDC2008_Giaoduc2013(ok)" xfId="651"/>
    <cellStyle name="_09.GD-Yte_TT_MSDC2008_GTSXNN" xfId="652"/>
    <cellStyle name="_09.GD-Yte_TT_MSDC2008_GTSXNN_Nongnghiep NGDD 2012_cap nhat den 24-5-2013(1)" xfId="653"/>
    <cellStyle name="_09.GD-Yte_TT_MSDC2008_Maket NGTT Thu chi NS 2011" xfId="654"/>
    <cellStyle name="_09.GD-Yte_TT_MSDC2008_Maket NGTT Thu chi NS 2011_08 Cong nghiep 2010" xfId="655"/>
    <cellStyle name="_09.GD-Yte_TT_MSDC2008_Maket NGTT Thu chi NS 2011_08 Thuong mai va Du lich (Ok)" xfId="656"/>
    <cellStyle name="_09.GD-Yte_TT_MSDC2008_Maket NGTT Thu chi NS 2011_09 Chi so gia 2011- VuTKG-1 (Ok)" xfId="657"/>
    <cellStyle name="_09.GD-Yte_TT_MSDC2008_Maket NGTT Thu chi NS 2011_09 Du lich" xfId="658"/>
    <cellStyle name="_09.GD-Yte_TT_MSDC2008_Maket NGTT Thu chi NS 2011_10 Van tai va BCVT (da sua ok)" xfId="659"/>
    <cellStyle name="_09.GD-Yte_TT_MSDC2008_Maket NGTT Thu chi NS 2011_12 Giao duc, Y Te va Muc songnam2011" xfId="660"/>
    <cellStyle name="_09.GD-Yte_TT_MSDC2008_Maket NGTT Thu chi NS 2011_nien giam tom tat du lich va XNK" xfId="661"/>
    <cellStyle name="_09.GD-Yte_TT_MSDC2008_Maket NGTT Thu chi NS 2011_Nongnghiep" xfId="662"/>
    <cellStyle name="_09.GD-Yte_TT_MSDC2008_Maket NGTT Thu chi NS 2011_XNK" xfId="663"/>
    <cellStyle name="_09.GD-Yte_TT_MSDC2008_Maket NGTT2012 LN,TS (7-1-2013)" xfId="664"/>
    <cellStyle name="_09.GD-Yte_TT_MSDC2008_Maket NGTT2012 LN,TS (7-1-2013)_Nongnghiep" xfId="665"/>
    <cellStyle name="_09.GD-Yte_TT_MSDC2008_Mau" xfId="666"/>
    <cellStyle name="_09.GD-Yte_TT_MSDC2008_Ngiam_lamnghiep_2011_v2(1)(1)" xfId="667"/>
    <cellStyle name="_09.GD-Yte_TT_MSDC2008_Ngiam_lamnghiep_2011_v2(1)(1)_Nongnghiep" xfId="668"/>
    <cellStyle name="_09.GD-Yte_TT_MSDC2008_NGTT LN,TS 2012 (Chuan)" xfId="669"/>
    <cellStyle name="_09.GD-Yte_TT_MSDC2008_Nien giam day du  Nong nghiep 2010" xfId="670"/>
    <cellStyle name="_09.GD-Yte_TT_MSDC2008_Nien giam KT_TV 2010" xfId="671"/>
    <cellStyle name="_09.GD-Yte_TT_MSDC2008_Nien giam TT Vu Nong nghiep 2012(solieu)-gui Vu TH 29-3-2013" xfId="672"/>
    <cellStyle name="_09.GD-Yte_TT_MSDC2008_Nongnghiep" xfId="673"/>
    <cellStyle name="_09.GD-Yte_TT_MSDC2008_Nongnghiep_Bo sung 04 bieu Cong nghiep" xfId="674"/>
    <cellStyle name="_09.GD-Yte_TT_MSDC2008_Nongnghiep_Mau" xfId="675"/>
    <cellStyle name="_09.GD-Yte_TT_MSDC2008_Nongnghiep_NGDD 2013 Thu chi NSNN " xfId="676"/>
    <cellStyle name="_09.GD-Yte_TT_MSDC2008_Nongnghiep_Nongnghiep NGDD 2012_cap nhat den 24-5-2013(1)" xfId="677"/>
    <cellStyle name="_09.GD-Yte_TT_MSDC2008_Phan i (in)" xfId="678"/>
    <cellStyle name="_09.GD-Yte_TT_MSDC2008_So lieu quoc te TH" xfId="679"/>
    <cellStyle name="_09.GD-Yte_TT_MSDC2008_So lieu quoc te TH_08 Cong nghiep 2010" xfId="680"/>
    <cellStyle name="_09.GD-Yte_TT_MSDC2008_So lieu quoc te TH_08 Thuong mai va Du lich (Ok)" xfId="681"/>
    <cellStyle name="_09.GD-Yte_TT_MSDC2008_So lieu quoc te TH_09 Chi so gia 2011- VuTKG-1 (Ok)" xfId="682"/>
    <cellStyle name="_09.GD-Yte_TT_MSDC2008_So lieu quoc te TH_09 Du lich" xfId="683"/>
    <cellStyle name="_09.GD-Yte_TT_MSDC2008_So lieu quoc te TH_10 Van tai va BCVT (da sua ok)" xfId="684"/>
    <cellStyle name="_09.GD-Yte_TT_MSDC2008_So lieu quoc te TH_12 Giao duc, Y Te va Muc songnam2011" xfId="685"/>
    <cellStyle name="_09.GD-Yte_TT_MSDC2008_So lieu quoc te TH_nien giam tom tat du lich va XNK" xfId="686"/>
    <cellStyle name="_09.GD-Yte_TT_MSDC2008_So lieu quoc te TH_Nongnghiep" xfId="687"/>
    <cellStyle name="_09.GD-Yte_TT_MSDC2008_So lieu quoc te TH_XNK" xfId="688"/>
    <cellStyle name="_09.GD-Yte_TT_MSDC2008_So lieu quoc te(GDP)" xfId="689"/>
    <cellStyle name="_09.GD-Yte_TT_MSDC2008_So lieu quoc te(GDP)_02  Dan so lao dong(OK)" xfId="690"/>
    <cellStyle name="_09.GD-Yte_TT_MSDC2008_So lieu quoc te(GDP)_03 TKQG va Thu chi NSNN 2012" xfId="691"/>
    <cellStyle name="_09.GD-Yte_TT_MSDC2008_So lieu quoc te(GDP)_04 Doanh nghiep va CSKDCT 2012" xfId="692"/>
    <cellStyle name="_09.GD-Yte_TT_MSDC2008_So lieu quoc te(GDP)_05 Doanh nghiep va Ca the_2011 (Ok)" xfId="693"/>
    <cellStyle name="_09.GD-Yte_TT_MSDC2008_So lieu quoc te(GDP)_07 NGTT CN 2012" xfId="694"/>
    <cellStyle name="_09.GD-Yte_TT_MSDC2008_So lieu quoc te(GDP)_08 Thuong mai Tong muc - Diep" xfId="695"/>
    <cellStyle name="_09.GD-Yte_TT_MSDC2008_So lieu quoc te(GDP)_08 Thuong mai va Du lich (Ok)" xfId="696"/>
    <cellStyle name="_09.GD-Yte_TT_MSDC2008_So lieu quoc te(GDP)_09 Chi so gia 2011- VuTKG-1 (Ok)" xfId="697"/>
    <cellStyle name="_09.GD-Yte_TT_MSDC2008_So lieu quoc te(GDP)_09 Du lich" xfId="698"/>
    <cellStyle name="_09.GD-Yte_TT_MSDC2008_So lieu quoc te(GDP)_10 Van tai va BCVT (da sua ok)" xfId="699"/>
    <cellStyle name="_09.GD-Yte_TT_MSDC2008_So lieu quoc te(GDP)_11 (3)" xfId="700"/>
    <cellStyle name="_09.GD-Yte_TT_MSDC2008_So lieu quoc te(GDP)_11 (3)_04 Doanh nghiep va CSKDCT 2012" xfId="701"/>
    <cellStyle name="_09.GD-Yte_TT_MSDC2008_So lieu quoc te(GDP)_11 (3)_Xl0000167" xfId="702"/>
    <cellStyle name="_09.GD-Yte_TT_MSDC2008_So lieu quoc te(GDP)_12 (2)" xfId="703"/>
    <cellStyle name="_09.GD-Yte_TT_MSDC2008_So lieu quoc te(GDP)_12 (2)_04 Doanh nghiep va CSKDCT 2012" xfId="704"/>
    <cellStyle name="_09.GD-Yte_TT_MSDC2008_So lieu quoc te(GDP)_12 (2)_Xl0000167" xfId="705"/>
    <cellStyle name="_09.GD-Yte_TT_MSDC2008_So lieu quoc te(GDP)_12 Giao duc, Y Te va Muc songnam2011" xfId="706"/>
    <cellStyle name="_09.GD-Yte_TT_MSDC2008_So lieu quoc te(GDP)_12 So lieu quoc te (Ok)" xfId="707"/>
    <cellStyle name="_09.GD-Yte_TT_MSDC2008_So lieu quoc te(GDP)_13 Van tai 2012" xfId="708"/>
    <cellStyle name="_09.GD-Yte_TT_MSDC2008_So lieu quoc te(GDP)_Giaoduc2013(ok)" xfId="709"/>
    <cellStyle name="_09.GD-Yte_TT_MSDC2008_So lieu quoc te(GDP)_Maket NGTT2012 LN,TS (7-1-2013)" xfId="710"/>
    <cellStyle name="_09.GD-Yte_TT_MSDC2008_So lieu quoc te(GDP)_Maket NGTT2012 LN,TS (7-1-2013)_Nongnghiep" xfId="711"/>
    <cellStyle name="_09.GD-Yte_TT_MSDC2008_So lieu quoc te(GDP)_Ngiam_lamnghiep_2011_v2(1)(1)" xfId="712"/>
    <cellStyle name="_09.GD-Yte_TT_MSDC2008_So lieu quoc te(GDP)_Ngiam_lamnghiep_2011_v2(1)(1)_Nongnghiep" xfId="713"/>
    <cellStyle name="_09.GD-Yte_TT_MSDC2008_So lieu quoc te(GDP)_NGTT LN,TS 2012 (Chuan)" xfId="714"/>
    <cellStyle name="_09.GD-Yte_TT_MSDC2008_So lieu quoc te(GDP)_Nien giam TT Vu Nong nghiep 2012(solieu)-gui Vu TH 29-3-2013" xfId="715"/>
    <cellStyle name="_09.GD-Yte_TT_MSDC2008_So lieu quoc te(GDP)_Nongnghiep" xfId="716"/>
    <cellStyle name="_09.GD-Yte_TT_MSDC2008_So lieu quoc te(GDP)_Nongnghiep NGDD 2012_cap nhat den 24-5-2013(1)" xfId="717"/>
    <cellStyle name="_09.GD-Yte_TT_MSDC2008_So lieu quoc te(GDP)_Nongnghiep_Nongnghiep NGDD 2012_cap nhat den 24-5-2013(1)" xfId="718"/>
    <cellStyle name="_09.GD-Yte_TT_MSDC2008_So lieu quoc te(GDP)_Xl0000147" xfId="719"/>
    <cellStyle name="_09.GD-Yte_TT_MSDC2008_So lieu quoc te(GDP)_Xl0000167" xfId="720"/>
    <cellStyle name="_09.GD-Yte_TT_MSDC2008_So lieu quoc te(GDP)_XNK" xfId="721"/>
    <cellStyle name="_09.GD-Yte_TT_MSDC2008_Tong hop 1" xfId="722"/>
    <cellStyle name="_09.GD-Yte_TT_MSDC2008_Tong hop NGTT" xfId="723"/>
    <cellStyle name="_09.GD-Yte_TT_MSDC2008_Xl0000167" xfId="724"/>
    <cellStyle name="_09.GD-Yte_TT_MSDC2008_XNK" xfId="725"/>
    <cellStyle name="_09.GD-Yte_TT_MSDC2008_XNK_08 Thuong mai Tong muc - Diep" xfId="726"/>
    <cellStyle name="_09.GD-Yte_TT_MSDC2008_XNK_Bo sung 04 bieu Cong nghiep" xfId="727"/>
    <cellStyle name="_09.GD-Yte_TT_MSDC2008_XNK-2012" xfId="728"/>
    <cellStyle name="_09.GD-Yte_TT_MSDC2008_XNK-Market" xfId="729"/>
    <cellStyle name="_1.OK" xfId="730"/>
    <cellStyle name="_10.Bieuthegioi-tan_NGTT2008(1)" xfId="731"/>
    <cellStyle name="_10.Bieuthegioi-tan_NGTT2008(1) 10" xfId="732"/>
    <cellStyle name="_10.Bieuthegioi-tan_NGTT2008(1) 11" xfId="733"/>
    <cellStyle name="_10.Bieuthegioi-tan_NGTT2008(1) 12" xfId="734"/>
    <cellStyle name="_10.Bieuthegioi-tan_NGTT2008(1) 13" xfId="735"/>
    <cellStyle name="_10.Bieuthegioi-tan_NGTT2008(1) 14" xfId="736"/>
    <cellStyle name="_10.Bieuthegioi-tan_NGTT2008(1) 15" xfId="737"/>
    <cellStyle name="_10.Bieuthegioi-tan_NGTT2008(1) 16" xfId="738"/>
    <cellStyle name="_10.Bieuthegioi-tan_NGTT2008(1) 17" xfId="739"/>
    <cellStyle name="_10.Bieuthegioi-tan_NGTT2008(1) 18" xfId="740"/>
    <cellStyle name="_10.Bieuthegioi-tan_NGTT2008(1) 19" xfId="741"/>
    <cellStyle name="_10.Bieuthegioi-tan_NGTT2008(1) 2" xfId="742"/>
    <cellStyle name="_10.Bieuthegioi-tan_NGTT2008(1) 3" xfId="743"/>
    <cellStyle name="_10.Bieuthegioi-tan_NGTT2008(1) 4" xfId="744"/>
    <cellStyle name="_10.Bieuthegioi-tan_NGTT2008(1) 5" xfId="745"/>
    <cellStyle name="_10.Bieuthegioi-tan_NGTT2008(1) 6" xfId="746"/>
    <cellStyle name="_10.Bieuthegioi-tan_NGTT2008(1) 7" xfId="747"/>
    <cellStyle name="_10.Bieuthegioi-tan_NGTT2008(1) 8" xfId="748"/>
    <cellStyle name="_10.Bieuthegioi-tan_NGTT2008(1) 9" xfId="749"/>
    <cellStyle name="_10.Bieuthegioi-tan_NGTT2008(1)_01 Don vi HC" xfId="750"/>
    <cellStyle name="_10.Bieuthegioi-tan_NGTT2008(1)_01 DVHC-DSLD 2010" xfId="751"/>
    <cellStyle name="_10.Bieuthegioi-tan_NGTT2008(1)_01 DVHC-DSLD 2010_01 Don vi HC" xfId="752"/>
    <cellStyle name="_10.Bieuthegioi-tan_NGTT2008(1)_01 DVHC-DSLD 2010_02 Danso_Laodong 2012(chuan) CO SO" xfId="753"/>
    <cellStyle name="_10.Bieuthegioi-tan_NGTT2008(1)_01 DVHC-DSLD 2010_04 Doanh nghiep va CSKDCT 2012" xfId="754"/>
    <cellStyle name="_10.Bieuthegioi-tan_NGTT2008(1)_01 DVHC-DSLD 2010_08 Thuong mai Tong muc - Diep" xfId="755"/>
    <cellStyle name="_10.Bieuthegioi-tan_NGTT2008(1)_01 DVHC-DSLD 2010_Bo sung 04 bieu Cong nghiep" xfId="756"/>
    <cellStyle name="_10.Bieuthegioi-tan_NGTT2008(1)_01 DVHC-DSLD 2010_Mau" xfId="757"/>
    <cellStyle name="_10.Bieuthegioi-tan_NGTT2008(1)_01 DVHC-DSLD 2010_NGDD 2013 Thu chi NSNN " xfId="758"/>
    <cellStyle name="_10.Bieuthegioi-tan_NGTT2008(1)_01 DVHC-DSLD 2010_Nien giam KT_TV 2010" xfId="759"/>
    <cellStyle name="_10.Bieuthegioi-tan_NGTT2008(1)_01 DVHC-DSLD 2010_nien giam tom tat 2010 (thuy)" xfId="760"/>
    <cellStyle name="_10.Bieuthegioi-tan_NGTT2008(1)_01 DVHC-DSLD 2010_nien giam tom tat 2010 (thuy)_01 Don vi HC" xfId="761"/>
    <cellStyle name="_10.Bieuthegioi-tan_NGTT2008(1)_01 DVHC-DSLD 2010_nien giam tom tat 2010 (thuy)_02 Danso_Laodong 2012(chuan) CO SO" xfId="762"/>
    <cellStyle name="_10.Bieuthegioi-tan_NGTT2008(1)_01 DVHC-DSLD 2010_nien giam tom tat 2010 (thuy)_04 Doanh nghiep va CSKDCT 2012" xfId="763"/>
    <cellStyle name="_10.Bieuthegioi-tan_NGTT2008(1)_01 DVHC-DSLD 2010_nien giam tom tat 2010 (thuy)_08 Thuong mai Tong muc - Diep" xfId="764"/>
    <cellStyle name="_10.Bieuthegioi-tan_NGTT2008(1)_01 DVHC-DSLD 2010_nien giam tom tat 2010 (thuy)_09 Thuong mai va Du lich" xfId="765"/>
    <cellStyle name="_10.Bieuthegioi-tan_NGTT2008(1)_01 DVHC-DSLD 2010_nien giam tom tat 2010 (thuy)_09 Thuong mai va Du lich_01 Don vi HC" xfId="766"/>
    <cellStyle name="_10.Bieuthegioi-tan_NGTT2008(1)_01 DVHC-DSLD 2010_nien giam tom tat 2010 (thuy)_09 Thuong mai va Du lich_NGDD 2013 Thu chi NSNN " xfId="767"/>
    <cellStyle name="_10.Bieuthegioi-tan_NGTT2008(1)_01 DVHC-DSLD 2010_nien giam tom tat 2010 (thuy)_Xl0000167" xfId="768"/>
    <cellStyle name="_10.Bieuthegioi-tan_NGTT2008(1)_01 DVHC-DSLD 2010_Tong hop NGTT" xfId="769"/>
    <cellStyle name="_10.Bieuthegioi-tan_NGTT2008(1)_01 DVHC-DSLD 2010_Tong hop NGTT_09 Thuong mai va Du lich" xfId="770"/>
    <cellStyle name="_10.Bieuthegioi-tan_NGTT2008(1)_01 DVHC-DSLD 2010_Tong hop NGTT_09 Thuong mai va Du lich_01 Don vi HC" xfId="771"/>
    <cellStyle name="_10.Bieuthegioi-tan_NGTT2008(1)_01 DVHC-DSLD 2010_Tong hop NGTT_09 Thuong mai va Du lich_NGDD 2013 Thu chi NSNN " xfId="772"/>
    <cellStyle name="_10.Bieuthegioi-tan_NGTT2008(1)_01 DVHC-DSLD 2010_Xl0000167" xfId="773"/>
    <cellStyle name="_10.Bieuthegioi-tan_NGTT2008(1)_02  Dan so lao dong(OK)" xfId="774"/>
    <cellStyle name="_10.Bieuthegioi-tan_NGTT2008(1)_02 Danso_Laodong 2012(chuan) CO SO" xfId="775"/>
    <cellStyle name="_10.Bieuthegioi-tan_NGTT2008(1)_03 Dautu 2010" xfId="776"/>
    <cellStyle name="_10.Bieuthegioi-tan_NGTT2008(1)_03 Dautu 2010_01 Don vi HC" xfId="777"/>
    <cellStyle name="_10.Bieuthegioi-tan_NGTT2008(1)_03 Dautu 2010_02 Danso_Laodong 2012(chuan) CO SO" xfId="778"/>
    <cellStyle name="_10.Bieuthegioi-tan_NGTT2008(1)_03 Dautu 2010_04 Doanh nghiep va CSKDCT 2012" xfId="779"/>
    <cellStyle name="_10.Bieuthegioi-tan_NGTT2008(1)_03 Dautu 2010_08 Thuong mai Tong muc - Diep" xfId="780"/>
    <cellStyle name="_10.Bieuthegioi-tan_NGTT2008(1)_03 Dautu 2010_09 Thuong mai va Du lich" xfId="781"/>
    <cellStyle name="_10.Bieuthegioi-tan_NGTT2008(1)_03 Dautu 2010_09 Thuong mai va Du lich_01 Don vi HC" xfId="782"/>
    <cellStyle name="_10.Bieuthegioi-tan_NGTT2008(1)_03 Dautu 2010_09 Thuong mai va Du lich_NGDD 2013 Thu chi NSNN " xfId="783"/>
    <cellStyle name="_10.Bieuthegioi-tan_NGTT2008(1)_03 Dautu 2010_Xl0000167" xfId="784"/>
    <cellStyle name="_10.Bieuthegioi-tan_NGTT2008(1)_03 TKQG" xfId="785"/>
    <cellStyle name="_10.Bieuthegioi-tan_NGTT2008(1)_03 TKQG_02  Dan so lao dong(OK)" xfId="786"/>
    <cellStyle name="_10.Bieuthegioi-tan_NGTT2008(1)_03 TKQG_Xl0000167" xfId="787"/>
    <cellStyle name="_10.Bieuthegioi-tan_NGTT2008(1)_04 Doanh nghiep va CSKDCT 2012" xfId="788"/>
    <cellStyle name="_10.Bieuthegioi-tan_NGTT2008(1)_05 Doanh nghiep va Ca the_2011 (Ok)" xfId="789"/>
    <cellStyle name="_10.Bieuthegioi-tan_NGTT2008(1)_05 Thu chi NSNN" xfId="790"/>
    <cellStyle name="_10.Bieuthegioi-tan_NGTT2008(1)_05 Thuong mai" xfId="791"/>
    <cellStyle name="_10.Bieuthegioi-tan_NGTT2008(1)_05 Thuong mai_01 Don vi HC" xfId="792"/>
    <cellStyle name="_10.Bieuthegioi-tan_NGTT2008(1)_05 Thuong mai_02 Danso_Laodong 2012(chuan) CO SO" xfId="793"/>
    <cellStyle name="_10.Bieuthegioi-tan_NGTT2008(1)_05 Thuong mai_04 Doanh nghiep va CSKDCT 2012" xfId="794"/>
    <cellStyle name="_10.Bieuthegioi-tan_NGTT2008(1)_05 Thuong mai_NGDD 2013 Thu chi NSNN " xfId="795"/>
    <cellStyle name="_10.Bieuthegioi-tan_NGTT2008(1)_05 Thuong mai_Nien giam KT_TV 2010" xfId="796"/>
    <cellStyle name="_10.Bieuthegioi-tan_NGTT2008(1)_05 Thuong mai_Xl0000167" xfId="797"/>
    <cellStyle name="_10.Bieuthegioi-tan_NGTT2008(1)_06 Nong, lam nghiep 2010  (ok)" xfId="798"/>
    <cellStyle name="_10.Bieuthegioi-tan_NGTT2008(1)_06 Van tai" xfId="799"/>
    <cellStyle name="_10.Bieuthegioi-tan_NGTT2008(1)_06 Van tai_01 Don vi HC" xfId="800"/>
    <cellStyle name="_10.Bieuthegioi-tan_NGTT2008(1)_06 Van tai_02 Danso_Laodong 2012(chuan) CO SO" xfId="801"/>
    <cellStyle name="_10.Bieuthegioi-tan_NGTT2008(1)_06 Van tai_04 Doanh nghiep va CSKDCT 2012" xfId="802"/>
    <cellStyle name="_10.Bieuthegioi-tan_NGTT2008(1)_06 Van tai_NGDD 2013 Thu chi NSNN " xfId="803"/>
    <cellStyle name="_10.Bieuthegioi-tan_NGTT2008(1)_06 Van tai_Nien giam KT_TV 2010" xfId="804"/>
    <cellStyle name="_10.Bieuthegioi-tan_NGTT2008(1)_06 Van tai_Xl0000167" xfId="805"/>
    <cellStyle name="_10.Bieuthegioi-tan_NGTT2008(1)_07 Buu dien" xfId="806"/>
    <cellStyle name="_10.Bieuthegioi-tan_NGTT2008(1)_07 Buu dien_01 Don vi HC" xfId="807"/>
    <cellStyle name="_10.Bieuthegioi-tan_NGTT2008(1)_07 Buu dien_02 Danso_Laodong 2012(chuan) CO SO" xfId="808"/>
    <cellStyle name="_10.Bieuthegioi-tan_NGTT2008(1)_07 Buu dien_04 Doanh nghiep va CSKDCT 2012" xfId="809"/>
    <cellStyle name="_10.Bieuthegioi-tan_NGTT2008(1)_07 Buu dien_NGDD 2013 Thu chi NSNN " xfId="810"/>
    <cellStyle name="_10.Bieuthegioi-tan_NGTT2008(1)_07 Buu dien_Nien giam KT_TV 2010" xfId="811"/>
    <cellStyle name="_10.Bieuthegioi-tan_NGTT2008(1)_07 Buu dien_Xl0000167" xfId="812"/>
    <cellStyle name="_10.Bieuthegioi-tan_NGTT2008(1)_07 NGTT CN 2012" xfId="813"/>
    <cellStyle name="_10.Bieuthegioi-tan_NGTT2008(1)_08 Thuong mai Tong muc - Diep" xfId="814"/>
    <cellStyle name="_10.Bieuthegioi-tan_NGTT2008(1)_08 Thuong mai va Du lich (Ok)" xfId="815"/>
    <cellStyle name="_10.Bieuthegioi-tan_NGTT2008(1)_08 Van tai" xfId="816"/>
    <cellStyle name="_10.Bieuthegioi-tan_NGTT2008(1)_08 Van tai_01 Don vi HC" xfId="817"/>
    <cellStyle name="_10.Bieuthegioi-tan_NGTT2008(1)_08 Van tai_02 Danso_Laodong 2012(chuan) CO SO" xfId="818"/>
    <cellStyle name="_10.Bieuthegioi-tan_NGTT2008(1)_08 Van tai_04 Doanh nghiep va CSKDCT 2012" xfId="819"/>
    <cellStyle name="_10.Bieuthegioi-tan_NGTT2008(1)_08 Van tai_NGDD 2013 Thu chi NSNN " xfId="820"/>
    <cellStyle name="_10.Bieuthegioi-tan_NGTT2008(1)_08 Van tai_Nien giam KT_TV 2010" xfId="821"/>
    <cellStyle name="_10.Bieuthegioi-tan_NGTT2008(1)_08 Van tai_Xl0000167" xfId="822"/>
    <cellStyle name="_10.Bieuthegioi-tan_NGTT2008(1)_08 Yte-van hoa" xfId="823"/>
    <cellStyle name="_10.Bieuthegioi-tan_NGTT2008(1)_08 Yte-van hoa_01 Don vi HC" xfId="824"/>
    <cellStyle name="_10.Bieuthegioi-tan_NGTT2008(1)_08 Yte-van hoa_02 Danso_Laodong 2012(chuan) CO SO" xfId="825"/>
    <cellStyle name="_10.Bieuthegioi-tan_NGTT2008(1)_08 Yte-van hoa_04 Doanh nghiep va CSKDCT 2012" xfId="826"/>
    <cellStyle name="_10.Bieuthegioi-tan_NGTT2008(1)_08 Yte-van hoa_NGDD 2013 Thu chi NSNN " xfId="827"/>
    <cellStyle name="_10.Bieuthegioi-tan_NGTT2008(1)_08 Yte-van hoa_Nien giam KT_TV 2010" xfId="828"/>
    <cellStyle name="_10.Bieuthegioi-tan_NGTT2008(1)_08 Yte-van hoa_Xl0000167" xfId="829"/>
    <cellStyle name="_10.Bieuthegioi-tan_NGTT2008(1)_09 Chi so gia 2011- VuTKG-1 (Ok)" xfId="830"/>
    <cellStyle name="_10.Bieuthegioi-tan_NGTT2008(1)_09 Du lich" xfId="831"/>
    <cellStyle name="_10.Bieuthegioi-tan_NGTT2008(1)_09 Thuong mai va Du lich" xfId="832"/>
    <cellStyle name="_10.Bieuthegioi-tan_NGTT2008(1)_09 Thuong mai va Du lich_01 Don vi HC" xfId="833"/>
    <cellStyle name="_10.Bieuthegioi-tan_NGTT2008(1)_09 Thuong mai va Du lich_NGDD 2013 Thu chi NSNN " xfId="834"/>
    <cellStyle name="_10.Bieuthegioi-tan_NGTT2008(1)_10 Market VH, YT, GD, NGTT 2011 " xfId="835"/>
    <cellStyle name="_10.Bieuthegioi-tan_NGTT2008(1)_10 Market VH, YT, GD, NGTT 2011 _02  Dan so lao dong(OK)" xfId="836"/>
    <cellStyle name="_10.Bieuthegioi-tan_NGTT2008(1)_10 Market VH, YT, GD, NGTT 2011 _03 TKQG va Thu chi NSNN 2012" xfId="837"/>
    <cellStyle name="_10.Bieuthegioi-tan_NGTT2008(1)_10 Market VH, YT, GD, NGTT 2011 _04 Doanh nghiep va CSKDCT 2012" xfId="838"/>
    <cellStyle name="_10.Bieuthegioi-tan_NGTT2008(1)_10 Market VH, YT, GD, NGTT 2011 _05 Doanh nghiep va Ca the_2011 (Ok)" xfId="839"/>
    <cellStyle name="_10.Bieuthegioi-tan_NGTT2008(1)_10 Market VH, YT, GD, NGTT 2011 _07 NGTT CN 2012" xfId="840"/>
    <cellStyle name="_10.Bieuthegioi-tan_NGTT2008(1)_10 Market VH, YT, GD, NGTT 2011 _08 Thuong mai Tong muc - Diep" xfId="841"/>
    <cellStyle name="_10.Bieuthegioi-tan_NGTT2008(1)_10 Market VH, YT, GD, NGTT 2011 _08 Thuong mai va Du lich (Ok)" xfId="842"/>
    <cellStyle name="_10.Bieuthegioi-tan_NGTT2008(1)_10 Market VH, YT, GD, NGTT 2011 _09 Chi so gia 2011- VuTKG-1 (Ok)" xfId="843"/>
    <cellStyle name="_10.Bieuthegioi-tan_NGTT2008(1)_10 Market VH, YT, GD, NGTT 2011 _09 Du lich" xfId="844"/>
    <cellStyle name="_10.Bieuthegioi-tan_NGTT2008(1)_10 Market VH, YT, GD, NGTT 2011 _10 Van tai va BCVT (da sua ok)" xfId="845"/>
    <cellStyle name="_10.Bieuthegioi-tan_NGTT2008(1)_10 Market VH, YT, GD, NGTT 2011 _11 (3)" xfId="846"/>
    <cellStyle name="_10.Bieuthegioi-tan_NGTT2008(1)_10 Market VH, YT, GD, NGTT 2011 _11 (3)_04 Doanh nghiep va CSKDCT 2012" xfId="847"/>
    <cellStyle name="_10.Bieuthegioi-tan_NGTT2008(1)_10 Market VH, YT, GD, NGTT 2011 _11 (3)_Xl0000167" xfId="848"/>
    <cellStyle name="_10.Bieuthegioi-tan_NGTT2008(1)_10 Market VH, YT, GD, NGTT 2011 _12 (2)" xfId="849"/>
    <cellStyle name="_10.Bieuthegioi-tan_NGTT2008(1)_10 Market VH, YT, GD, NGTT 2011 _12 (2)_04 Doanh nghiep va CSKDCT 2012" xfId="850"/>
    <cellStyle name="_10.Bieuthegioi-tan_NGTT2008(1)_10 Market VH, YT, GD, NGTT 2011 _12 (2)_Xl0000167" xfId="851"/>
    <cellStyle name="_10.Bieuthegioi-tan_NGTT2008(1)_10 Market VH, YT, GD, NGTT 2011 _12 Giao duc, Y Te va Muc songnam2011" xfId="852"/>
    <cellStyle name="_10.Bieuthegioi-tan_NGTT2008(1)_10 Market VH, YT, GD, NGTT 2011 _13 Van tai 2012" xfId="853"/>
    <cellStyle name="_10.Bieuthegioi-tan_NGTT2008(1)_10 Market VH, YT, GD, NGTT 2011 _Giaoduc2013(ok)" xfId="854"/>
    <cellStyle name="_10.Bieuthegioi-tan_NGTT2008(1)_10 Market VH, YT, GD, NGTT 2011 _Maket NGTT2012 LN,TS (7-1-2013)" xfId="855"/>
    <cellStyle name="_10.Bieuthegioi-tan_NGTT2008(1)_10 Market VH, YT, GD, NGTT 2011 _Maket NGTT2012 LN,TS (7-1-2013)_Nongnghiep" xfId="856"/>
    <cellStyle name="_10.Bieuthegioi-tan_NGTT2008(1)_10 Market VH, YT, GD, NGTT 2011 _Ngiam_lamnghiep_2011_v2(1)(1)" xfId="857"/>
    <cellStyle name="_10.Bieuthegioi-tan_NGTT2008(1)_10 Market VH, YT, GD, NGTT 2011 _Ngiam_lamnghiep_2011_v2(1)(1)_Nongnghiep" xfId="858"/>
    <cellStyle name="_10.Bieuthegioi-tan_NGTT2008(1)_10 Market VH, YT, GD, NGTT 2011 _NGTT LN,TS 2012 (Chuan)" xfId="859"/>
    <cellStyle name="_10.Bieuthegioi-tan_NGTT2008(1)_10 Market VH, YT, GD, NGTT 2011 _Nien giam TT Vu Nong nghiep 2012(solieu)-gui Vu TH 29-3-2013" xfId="860"/>
    <cellStyle name="_10.Bieuthegioi-tan_NGTT2008(1)_10 Market VH, YT, GD, NGTT 2011 _Nongnghiep" xfId="861"/>
    <cellStyle name="_10.Bieuthegioi-tan_NGTT2008(1)_10 Market VH, YT, GD, NGTT 2011 _Nongnghiep NGDD 2012_cap nhat den 24-5-2013(1)" xfId="862"/>
    <cellStyle name="_10.Bieuthegioi-tan_NGTT2008(1)_10 Market VH, YT, GD, NGTT 2011 _Nongnghiep_Nongnghiep NGDD 2012_cap nhat den 24-5-2013(1)" xfId="863"/>
    <cellStyle name="_10.Bieuthegioi-tan_NGTT2008(1)_10 Market VH, YT, GD, NGTT 2011 _So lieu quoc te TH" xfId="864"/>
    <cellStyle name="_10.Bieuthegioi-tan_NGTT2008(1)_10 Market VH, YT, GD, NGTT 2011 _Xl0000147" xfId="865"/>
    <cellStyle name="_10.Bieuthegioi-tan_NGTT2008(1)_10 Market VH, YT, GD, NGTT 2011 _Xl0000167" xfId="866"/>
    <cellStyle name="_10.Bieuthegioi-tan_NGTT2008(1)_10 Market VH, YT, GD, NGTT 2011 _XNK" xfId="867"/>
    <cellStyle name="_10.Bieuthegioi-tan_NGTT2008(1)_10 Van tai va BCVT (da sua ok)" xfId="868"/>
    <cellStyle name="_10.Bieuthegioi-tan_NGTT2008(1)_10 VH, YT, GD, NGTT 2010 - (OK)" xfId="869"/>
    <cellStyle name="_10.Bieuthegioi-tan_NGTT2008(1)_10 VH, YT, GD, NGTT 2010 - (OK)_Bo sung 04 bieu Cong nghiep" xfId="870"/>
    <cellStyle name="_10.Bieuthegioi-tan_NGTT2008(1)_11 (3)" xfId="871"/>
    <cellStyle name="_10.Bieuthegioi-tan_NGTT2008(1)_11 (3)_04 Doanh nghiep va CSKDCT 2012" xfId="872"/>
    <cellStyle name="_10.Bieuthegioi-tan_NGTT2008(1)_11 (3)_Xl0000167" xfId="873"/>
    <cellStyle name="_10.Bieuthegioi-tan_NGTT2008(1)_11 So lieu quoc te 2010-final" xfId="874"/>
    <cellStyle name="_10.Bieuthegioi-tan_NGTT2008(1)_12 (2)" xfId="875"/>
    <cellStyle name="_10.Bieuthegioi-tan_NGTT2008(1)_12 (2)_04 Doanh nghiep va CSKDCT 2012" xfId="876"/>
    <cellStyle name="_10.Bieuthegioi-tan_NGTT2008(1)_12 (2)_Xl0000167" xfId="877"/>
    <cellStyle name="_10.Bieuthegioi-tan_NGTT2008(1)_12 Chi so gia 2012(chuan) co so" xfId="878"/>
    <cellStyle name="_10.Bieuthegioi-tan_NGTT2008(1)_12 Giao duc, Y Te va Muc songnam2011" xfId="879"/>
    <cellStyle name="_10.Bieuthegioi-tan_NGTT2008(1)_13 Van tai 2012" xfId="880"/>
    <cellStyle name="_10.Bieuthegioi-tan_NGTT2008(1)_Book1" xfId="881"/>
    <cellStyle name="_10.Bieuthegioi-tan_NGTT2008(1)_Book3" xfId="882"/>
    <cellStyle name="_10.Bieuthegioi-tan_NGTT2008(1)_Book3 10" xfId="883"/>
    <cellStyle name="_10.Bieuthegioi-tan_NGTT2008(1)_Book3 11" xfId="884"/>
    <cellStyle name="_10.Bieuthegioi-tan_NGTT2008(1)_Book3 12" xfId="885"/>
    <cellStyle name="_10.Bieuthegioi-tan_NGTT2008(1)_Book3 13" xfId="886"/>
    <cellStyle name="_10.Bieuthegioi-tan_NGTT2008(1)_Book3 14" xfId="887"/>
    <cellStyle name="_10.Bieuthegioi-tan_NGTT2008(1)_Book3 15" xfId="888"/>
    <cellStyle name="_10.Bieuthegioi-tan_NGTT2008(1)_Book3 16" xfId="889"/>
    <cellStyle name="_10.Bieuthegioi-tan_NGTT2008(1)_Book3 17" xfId="890"/>
    <cellStyle name="_10.Bieuthegioi-tan_NGTT2008(1)_Book3 18" xfId="891"/>
    <cellStyle name="_10.Bieuthegioi-tan_NGTT2008(1)_Book3 19" xfId="892"/>
    <cellStyle name="_10.Bieuthegioi-tan_NGTT2008(1)_Book3 2" xfId="893"/>
    <cellStyle name="_10.Bieuthegioi-tan_NGTT2008(1)_Book3 3" xfId="894"/>
    <cellStyle name="_10.Bieuthegioi-tan_NGTT2008(1)_Book3 4" xfId="895"/>
    <cellStyle name="_10.Bieuthegioi-tan_NGTT2008(1)_Book3 5" xfId="896"/>
    <cellStyle name="_10.Bieuthegioi-tan_NGTT2008(1)_Book3 6" xfId="897"/>
    <cellStyle name="_10.Bieuthegioi-tan_NGTT2008(1)_Book3 7" xfId="898"/>
    <cellStyle name="_10.Bieuthegioi-tan_NGTT2008(1)_Book3 8" xfId="899"/>
    <cellStyle name="_10.Bieuthegioi-tan_NGTT2008(1)_Book3 9" xfId="900"/>
    <cellStyle name="_10.Bieuthegioi-tan_NGTT2008(1)_Book3_01 Don vi HC" xfId="901"/>
    <cellStyle name="_10.Bieuthegioi-tan_NGTT2008(1)_Book3_01 DVHC-DSLD 2010" xfId="902"/>
    <cellStyle name="_10.Bieuthegioi-tan_NGTT2008(1)_Book3_02  Dan so lao dong(OK)" xfId="903"/>
    <cellStyle name="_10.Bieuthegioi-tan_NGTT2008(1)_Book3_02 Danso_Laodong 2012(chuan) CO SO" xfId="904"/>
    <cellStyle name="_10.Bieuthegioi-tan_NGTT2008(1)_Book3_03 TKQG va Thu chi NSNN 2012" xfId="905"/>
    <cellStyle name="_10.Bieuthegioi-tan_NGTT2008(1)_Book3_04 Doanh nghiep va CSKDCT 2012" xfId="906"/>
    <cellStyle name="_10.Bieuthegioi-tan_NGTT2008(1)_Book3_05 Doanh nghiep va Ca the_2011 (Ok)" xfId="907"/>
    <cellStyle name="_10.Bieuthegioi-tan_NGTT2008(1)_Book3_05 NGTT DN 2010 (OK)" xfId="908"/>
    <cellStyle name="_10.Bieuthegioi-tan_NGTT2008(1)_Book3_05 NGTT DN 2010 (OK)_Bo sung 04 bieu Cong nghiep" xfId="909"/>
    <cellStyle name="_10.Bieuthegioi-tan_NGTT2008(1)_Book3_06 Nong, lam nghiep 2010  (ok)" xfId="910"/>
    <cellStyle name="_10.Bieuthegioi-tan_NGTT2008(1)_Book3_07 NGTT CN 2012" xfId="911"/>
    <cellStyle name="_10.Bieuthegioi-tan_NGTT2008(1)_Book3_08 Thuong mai Tong muc - Diep" xfId="912"/>
    <cellStyle name="_10.Bieuthegioi-tan_NGTT2008(1)_Book3_08 Thuong mai va Du lich (Ok)" xfId="913"/>
    <cellStyle name="_10.Bieuthegioi-tan_NGTT2008(1)_Book3_09 Chi so gia 2011- VuTKG-1 (Ok)" xfId="914"/>
    <cellStyle name="_10.Bieuthegioi-tan_NGTT2008(1)_Book3_09 Du lich" xfId="915"/>
    <cellStyle name="_10.Bieuthegioi-tan_NGTT2008(1)_Book3_10 Market VH, YT, GD, NGTT 2011 " xfId="916"/>
    <cellStyle name="_10.Bieuthegioi-tan_NGTT2008(1)_Book3_10 Market VH, YT, GD, NGTT 2011 _02  Dan so lao dong(OK)" xfId="917"/>
    <cellStyle name="_10.Bieuthegioi-tan_NGTT2008(1)_Book3_10 Market VH, YT, GD, NGTT 2011 _03 TKQG va Thu chi NSNN 2012" xfId="918"/>
    <cellStyle name="_10.Bieuthegioi-tan_NGTT2008(1)_Book3_10 Market VH, YT, GD, NGTT 2011 _04 Doanh nghiep va CSKDCT 2012" xfId="919"/>
    <cellStyle name="_10.Bieuthegioi-tan_NGTT2008(1)_Book3_10 Market VH, YT, GD, NGTT 2011 _05 Doanh nghiep va Ca the_2011 (Ok)" xfId="920"/>
    <cellStyle name="_10.Bieuthegioi-tan_NGTT2008(1)_Book3_10 Market VH, YT, GD, NGTT 2011 _07 NGTT CN 2012" xfId="921"/>
    <cellStyle name="_10.Bieuthegioi-tan_NGTT2008(1)_Book3_10 Market VH, YT, GD, NGTT 2011 _08 Thuong mai Tong muc - Diep" xfId="922"/>
    <cellStyle name="_10.Bieuthegioi-tan_NGTT2008(1)_Book3_10 Market VH, YT, GD, NGTT 2011 _08 Thuong mai va Du lich (Ok)" xfId="923"/>
    <cellStyle name="_10.Bieuthegioi-tan_NGTT2008(1)_Book3_10 Market VH, YT, GD, NGTT 2011 _09 Chi so gia 2011- VuTKG-1 (Ok)" xfId="924"/>
    <cellStyle name="_10.Bieuthegioi-tan_NGTT2008(1)_Book3_10 Market VH, YT, GD, NGTT 2011 _09 Du lich" xfId="925"/>
    <cellStyle name="_10.Bieuthegioi-tan_NGTT2008(1)_Book3_10 Market VH, YT, GD, NGTT 2011 _10 Van tai va BCVT (da sua ok)" xfId="926"/>
    <cellStyle name="_10.Bieuthegioi-tan_NGTT2008(1)_Book3_10 Market VH, YT, GD, NGTT 2011 _11 (3)" xfId="927"/>
    <cellStyle name="_10.Bieuthegioi-tan_NGTT2008(1)_Book3_10 Market VH, YT, GD, NGTT 2011 _11 (3)_04 Doanh nghiep va CSKDCT 2012" xfId="928"/>
    <cellStyle name="_10.Bieuthegioi-tan_NGTT2008(1)_Book3_10 Market VH, YT, GD, NGTT 2011 _11 (3)_Xl0000167" xfId="929"/>
    <cellStyle name="_10.Bieuthegioi-tan_NGTT2008(1)_Book3_10 Market VH, YT, GD, NGTT 2011 _12 (2)" xfId="930"/>
    <cellStyle name="_10.Bieuthegioi-tan_NGTT2008(1)_Book3_10 Market VH, YT, GD, NGTT 2011 _12 (2)_04 Doanh nghiep va CSKDCT 2012" xfId="931"/>
    <cellStyle name="_10.Bieuthegioi-tan_NGTT2008(1)_Book3_10 Market VH, YT, GD, NGTT 2011 _12 (2)_Xl0000167" xfId="932"/>
    <cellStyle name="_10.Bieuthegioi-tan_NGTT2008(1)_Book3_10 Market VH, YT, GD, NGTT 2011 _12 Giao duc, Y Te va Muc songnam2011" xfId="933"/>
    <cellStyle name="_10.Bieuthegioi-tan_NGTT2008(1)_Book3_10 Market VH, YT, GD, NGTT 2011 _13 Van tai 2012" xfId="934"/>
    <cellStyle name="_10.Bieuthegioi-tan_NGTT2008(1)_Book3_10 Market VH, YT, GD, NGTT 2011 _Giaoduc2013(ok)" xfId="935"/>
    <cellStyle name="_10.Bieuthegioi-tan_NGTT2008(1)_Book3_10 Market VH, YT, GD, NGTT 2011 _Maket NGTT2012 LN,TS (7-1-2013)" xfId="936"/>
    <cellStyle name="_10.Bieuthegioi-tan_NGTT2008(1)_Book3_10 Market VH, YT, GD, NGTT 2011 _Maket NGTT2012 LN,TS (7-1-2013)_Nongnghiep" xfId="937"/>
    <cellStyle name="_10.Bieuthegioi-tan_NGTT2008(1)_Book3_10 Market VH, YT, GD, NGTT 2011 _Ngiam_lamnghiep_2011_v2(1)(1)" xfId="938"/>
    <cellStyle name="_10.Bieuthegioi-tan_NGTT2008(1)_Book3_10 Market VH, YT, GD, NGTT 2011 _Ngiam_lamnghiep_2011_v2(1)(1)_Nongnghiep" xfId="939"/>
    <cellStyle name="_10.Bieuthegioi-tan_NGTT2008(1)_Book3_10 Market VH, YT, GD, NGTT 2011 _NGTT LN,TS 2012 (Chuan)" xfId="940"/>
    <cellStyle name="_10.Bieuthegioi-tan_NGTT2008(1)_Book3_10 Market VH, YT, GD, NGTT 2011 _Nien giam TT Vu Nong nghiep 2012(solieu)-gui Vu TH 29-3-2013" xfId="941"/>
    <cellStyle name="_10.Bieuthegioi-tan_NGTT2008(1)_Book3_10 Market VH, YT, GD, NGTT 2011 _Nongnghiep" xfId="942"/>
    <cellStyle name="_10.Bieuthegioi-tan_NGTT2008(1)_Book3_10 Market VH, YT, GD, NGTT 2011 _Nongnghiep NGDD 2012_cap nhat den 24-5-2013(1)" xfId="943"/>
    <cellStyle name="_10.Bieuthegioi-tan_NGTT2008(1)_Book3_10 Market VH, YT, GD, NGTT 2011 _Nongnghiep_Nongnghiep NGDD 2012_cap nhat den 24-5-2013(1)" xfId="944"/>
    <cellStyle name="_10.Bieuthegioi-tan_NGTT2008(1)_Book3_10 Market VH, YT, GD, NGTT 2011 _So lieu quoc te TH" xfId="945"/>
    <cellStyle name="_10.Bieuthegioi-tan_NGTT2008(1)_Book3_10 Market VH, YT, GD, NGTT 2011 _Xl0000147" xfId="946"/>
    <cellStyle name="_10.Bieuthegioi-tan_NGTT2008(1)_Book3_10 Market VH, YT, GD, NGTT 2011 _Xl0000167" xfId="947"/>
    <cellStyle name="_10.Bieuthegioi-tan_NGTT2008(1)_Book3_10 Market VH, YT, GD, NGTT 2011 _XNK" xfId="948"/>
    <cellStyle name="_10.Bieuthegioi-tan_NGTT2008(1)_Book3_10 Van tai va BCVT (da sua ok)" xfId="949"/>
    <cellStyle name="_10.Bieuthegioi-tan_NGTT2008(1)_Book3_10 VH, YT, GD, NGTT 2010 - (OK)" xfId="950"/>
    <cellStyle name="_10.Bieuthegioi-tan_NGTT2008(1)_Book3_10 VH, YT, GD, NGTT 2010 - (OK)_Bo sung 04 bieu Cong nghiep" xfId="951"/>
    <cellStyle name="_10.Bieuthegioi-tan_NGTT2008(1)_Book3_11 (3)" xfId="952"/>
    <cellStyle name="_10.Bieuthegioi-tan_NGTT2008(1)_Book3_11 (3)_04 Doanh nghiep va CSKDCT 2012" xfId="953"/>
    <cellStyle name="_10.Bieuthegioi-tan_NGTT2008(1)_Book3_11 (3)_Xl0000167" xfId="954"/>
    <cellStyle name="_10.Bieuthegioi-tan_NGTT2008(1)_Book3_12 (2)" xfId="955"/>
    <cellStyle name="_10.Bieuthegioi-tan_NGTT2008(1)_Book3_12 (2)_04 Doanh nghiep va CSKDCT 2012" xfId="956"/>
    <cellStyle name="_10.Bieuthegioi-tan_NGTT2008(1)_Book3_12 (2)_Xl0000167" xfId="957"/>
    <cellStyle name="_10.Bieuthegioi-tan_NGTT2008(1)_Book3_12 Chi so gia 2012(chuan) co so" xfId="958"/>
    <cellStyle name="_10.Bieuthegioi-tan_NGTT2008(1)_Book3_12 Giao duc, Y Te va Muc songnam2011" xfId="959"/>
    <cellStyle name="_10.Bieuthegioi-tan_NGTT2008(1)_Book3_13 Van tai 2012" xfId="960"/>
    <cellStyle name="_10.Bieuthegioi-tan_NGTT2008(1)_Book3_Book1" xfId="961"/>
    <cellStyle name="_10.Bieuthegioi-tan_NGTT2008(1)_Book3_CucThongke-phucdap-Tuan-Anh" xfId="962"/>
    <cellStyle name="_10.Bieuthegioi-tan_NGTT2008(1)_Book3_Giaoduc2013(ok)" xfId="963"/>
    <cellStyle name="_10.Bieuthegioi-tan_NGTT2008(1)_Book3_GTSXNN" xfId="964"/>
    <cellStyle name="_10.Bieuthegioi-tan_NGTT2008(1)_Book3_GTSXNN_Nongnghiep NGDD 2012_cap nhat den 24-5-2013(1)" xfId="965"/>
    <cellStyle name="_10.Bieuthegioi-tan_NGTT2008(1)_Book3_Maket NGTT2012 LN,TS (7-1-2013)" xfId="966"/>
    <cellStyle name="_10.Bieuthegioi-tan_NGTT2008(1)_Book3_Maket NGTT2012 LN,TS (7-1-2013)_Nongnghiep" xfId="967"/>
    <cellStyle name="_10.Bieuthegioi-tan_NGTT2008(1)_Book3_Ngiam_lamnghiep_2011_v2(1)(1)" xfId="968"/>
    <cellStyle name="_10.Bieuthegioi-tan_NGTT2008(1)_Book3_Ngiam_lamnghiep_2011_v2(1)(1)_Nongnghiep" xfId="969"/>
    <cellStyle name="_10.Bieuthegioi-tan_NGTT2008(1)_Book3_NGTT LN,TS 2012 (Chuan)" xfId="970"/>
    <cellStyle name="_10.Bieuthegioi-tan_NGTT2008(1)_Book3_Nien giam day du  Nong nghiep 2010" xfId="971"/>
    <cellStyle name="_10.Bieuthegioi-tan_NGTT2008(1)_Book3_Nien giam TT Vu Nong nghiep 2012(solieu)-gui Vu TH 29-3-2013" xfId="972"/>
    <cellStyle name="_10.Bieuthegioi-tan_NGTT2008(1)_Book3_Nongnghiep" xfId="973"/>
    <cellStyle name="_10.Bieuthegioi-tan_NGTT2008(1)_Book3_Nongnghiep_Bo sung 04 bieu Cong nghiep" xfId="974"/>
    <cellStyle name="_10.Bieuthegioi-tan_NGTT2008(1)_Book3_Nongnghiep_Mau" xfId="975"/>
    <cellStyle name="_10.Bieuthegioi-tan_NGTT2008(1)_Book3_Nongnghiep_NGDD 2013 Thu chi NSNN " xfId="976"/>
    <cellStyle name="_10.Bieuthegioi-tan_NGTT2008(1)_Book3_Nongnghiep_Nongnghiep NGDD 2012_cap nhat den 24-5-2013(1)" xfId="977"/>
    <cellStyle name="_10.Bieuthegioi-tan_NGTT2008(1)_Book3_So lieu quoc te TH" xfId="978"/>
    <cellStyle name="_10.Bieuthegioi-tan_NGTT2008(1)_Book3_So lieu quoc te TH_08 Cong nghiep 2010" xfId="979"/>
    <cellStyle name="_10.Bieuthegioi-tan_NGTT2008(1)_Book3_So lieu quoc te TH_08 Thuong mai va Du lich (Ok)" xfId="980"/>
    <cellStyle name="_10.Bieuthegioi-tan_NGTT2008(1)_Book3_So lieu quoc te TH_09 Chi so gia 2011- VuTKG-1 (Ok)" xfId="981"/>
    <cellStyle name="_10.Bieuthegioi-tan_NGTT2008(1)_Book3_So lieu quoc te TH_09 Du lich" xfId="982"/>
    <cellStyle name="_10.Bieuthegioi-tan_NGTT2008(1)_Book3_So lieu quoc te TH_10 Van tai va BCVT (da sua ok)" xfId="983"/>
    <cellStyle name="_10.Bieuthegioi-tan_NGTT2008(1)_Book3_So lieu quoc te TH_12 Giao duc, Y Te va Muc songnam2011" xfId="984"/>
    <cellStyle name="_10.Bieuthegioi-tan_NGTT2008(1)_Book3_So lieu quoc te TH_nien giam tom tat du lich va XNK" xfId="985"/>
    <cellStyle name="_10.Bieuthegioi-tan_NGTT2008(1)_Book3_So lieu quoc te TH_Nongnghiep" xfId="986"/>
    <cellStyle name="_10.Bieuthegioi-tan_NGTT2008(1)_Book3_So lieu quoc te TH_XNK" xfId="987"/>
    <cellStyle name="_10.Bieuthegioi-tan_NGTT2008(1)_Book3_So lieu quoc te(GDP)" xfId="988"/>
    <cellStyle name="_10.Bieuthegioi-tan_NGTT2008(1)_Book3_So lieu quoc te(GDP)_02  Dan so lao dong(OK)" xfId="989"/>
    <cellStyle name="_10.Bieuthegioi-tan_NGTT2008(1)_Book3_So lieu quoc te(GDP)_03 TKQG va Thu chi NSNN 2012" xfId="990"/>
    <cellStyle name="_10.Bieuthegioi-tan_NGTT2008(1)_Book3_So lieu quoc te(GDP)_04 Doanh nghiep va CSKDCT 2012" xfId="991"/>
    <cellStyle name="_10.Bieuthegioi-tan_NGTT2008(1)_Book3_So lieu quoc te(GDP)_05 Doanh nghiep va Ca the_2011 (Ok)" xfId="992"/>
    <cellStyle name="_10.Bieuthegioi-tan_NGTT2008(1)_Book3_So lieu quoc te(GDP)_07 NGTT CN 2012" xfId="993"/>
    <cellStyle name="_10.Bieuthegioi-tan_NGTT2008(1)_Book3_So lieu quoc te(GDP)_08 Thuong mai Tong muc - Diep" xfId="994"/>
    <cellStyle name="_10.Bieuthegioi-tan_NGTT2008(1)_Book3_So lieu quoc te(GDP)_08 Thuong mai va Du lich (Ok)" xfId="995"/>
    <cellStyle name="_10.Bieuthegioi-tan_NGTT2008(1)_Book3_So lieu quoc te(GDP)_09 Chi so gia 2011- VuTKG-1 (Ok)" xfId="996"/>
    <cellStyle name="_10.Bieuthegioi-tan_NGTT2008(1)_Book3_So lieu quoc te(GDP)_09 Du lich" xfId="997"/>
    <cellStyle name="_10.Bieuthegioi-tan_NGTT2008(1)_Book3_So lieu quoc te(GDP)_10 Van tai va BCVT (da sua ok)" xfId="998"/>
    <cellStyle name="_10.Bieuthegioi-tan_NGTT2008(1)_Book3_So lieu quoc te(GDP)_11 (3)" xfId="999"/>
    <cellStyle name="_10.Bieuthegioi-tan_NGTT2008(1)_Book3_So lieu quoc te(GDP)_11 (3)_04 Doanh nghiep va CSKDCT 2012" xfId="1000"/>
    <cellStyle name="_10.Bieuthegioi-tan_NGTT2008(1)_Book3_So lieu quoc te(GDP)_11 (3)_Xl0000167" xfId="1001"/>
    <cellStyle name="_10.Bieuthegioi-tan_NGTT2008(1)_Book3_So lieu quoc te(GDP)_12 (2)" xfId="1002"/>
    <cellStyle name="_10.Bieuthegioi-tan_NGTT2008(1)_Book3_So lieu quoc te(GDP)_12 (2)_04 Doanh nghiep va CSKDCT 2012" xfId="1003"/>
    <cellStyle name="_10.Bieuthegioi-tan_NGTT2008(1)_Book3_So lieu quoc te(GDP)_12 (2)_Xl0000167" xfId="1004"/>
    <cellStyle name="_10.Bieuthegioi-tan_NGTT2008(1)_Book3_So lieu quoc te(GDP)_12 Giao duc, Y Te va Muc songnam2011" xfId="1005"/>
    <cellStyle name="_10.Bieuthegioi-tan_NGTT2008(1)_Book3_So lieu quoc te(GDP)_12 So lieu quoc te (Ok)" xfId="1006"/>
    <cellStyle name="_10.Bieuthegioi-tan_NGTT2008(1)_Book3_So lieu quoc te(GDP)_13 Van tai 2012" xfId="1007"/>
    <cellStyle name="_10.Bieuthegioi-tan_NGTT2008(1)_Book3_So lieu quoc te(GDP)_Giaoduc2013(ok)" xfId="1008"/>
    <cellStyle name="_10.Bieuthegioi-tan_NGTT2008(1)_Book3_So lieu quoc te(GDP)_Maket NGTT2012 LN,TS (7-1-2013)" xfId="1009"/>
    <cellStyle name="_10.Bieuthegioi-tan_NGTT2008(1)_Book3_So lieu quoc te(GDP)_Maket NGTT2012 LN,TS (7-1-2013)_Nongnghiep" xfId="1010"/>
    <cellStyle name="_10.Bieuthegioi-tan_NGTT2008(1)_Book3_So lieu quoc te(GDP)_Ngiam_lamnghiep_2011_v2(1)(1)" xfId="1011"/>
    <cellStyle name="_10.Bieuthegioi-tan_NGTT2008(1)_Book3_So lieu quoc te(GDP)_Ngiam_lamnghiep_2011_v2(1)(1)_Nongnghiep" xfId="1012"/>
    <cellStyle name="_10.Bieuthegioi-tan_NGTT2008(1)_Book3_So lieu quoc te(GDP)_NGTT LN,TS 2012 (Chuan)" xfId="1013"/>
    <cellStyle name="_10.Bieuthegioi-tan_NGTT2008(1)_Book3_So lieu quoc te(GDP)_Nien giam TT Vu Nong nghiep 2012(solieu)-gui Vu TH 29-3-2013" xfId="1014"/>
    <cellStyle name="_10.Bieuthegioi-tan_NGTT2008(1)_Book3_So lieu quoc te(GDP)_Nongnghiep" xfId="1015"/>
    <cellStyle name="_10.Bieuthegioi-tan_NGTT2008(1)_Book3_So lieu quoc te(GDP)_Nongnghiep NGDD 2012_cap nhat den 24-5-2013(1)" xfId="1016"/>
    <cellStyle name="_10.Bieuthegioi-tan_NGTT2008(1)_Book3_So lieu quoc te(GDP)_Nongnghiep_Nongnghiep NGDD 2012_cap nhat den 24-5-2013(1)" xfId="1017"/>
    <cellStyle name="_10.Bieuthegioi-tan_NGTT2008(1)_Book3_So lieu quoc te(GDP)_Xl0000147" xfId="1018"/>
    <cellStyle name="_10.Bieuthegioi-tan_NGTT2008(1)_Book3_So lieu quoc te(GDP)_Xl0000167" xfId="1019"/>
    <cellStyle name="_10.Bieuthegioi-tan_NGTT2008(1)_Book3_So lieu quoc te(GDP)_XNK" xfId="1020"/>
    <cellStyle name="_10.Bieuthegioi-tan_NGTT2008(1)_Book3_Xl0000147" xfId="1021"/>
    <cellStyle name="_10.Bieuthegioi-tan_NGTT2008(1)_Book3_Xl0000167" xfId="1022"/>
    <cellStyle name="_10.Bieuthegioi-tan_NGTT2008(1)_Book3_XNK" xfId="1023"/>
    <cellStyle name="_10.Bieuthegioi-tan_NGTT2008(1)_Book3_XNK_08 Thuong mai Tong muc - Diep" xfId="1024"/>
    <cellStyle name="_10.Bieuthegioi-tan_NGTT2008(1)_Book3_XNK_Bo sung 04 bieu Cong nghiep" xfId="1025"/>
    <cellStyle name="_10.Bieuthegioi-tan_NGTT2008(1)_Book3_XNK-2012" xfId="1026"/>
    <cellStyle name="_10.Bieuthegioi-tan_NGTT2008(1)_Book3_XNK-Market" xfId="1027"/>
    <cellStyle name="_10.Bieuthegioi-tan_NGTT2008(1)_Book4" xfId="1028"/>
    <cellStyle name="_10.Bieuthegioi-tan_NGTT2008(1)_Book4_08 Cong nghiep 2010" xfId="1029"/>
    <cellStyle name="_10.Bieuthegioi-tan_NGTT2008(1)_Book4_08 Thuong mai va Du lich (Ok)" xfId="1030"/>
    <cellStyle name="_10.Bieuthegioi-tan_NGTT2008(1)_Book4_09 Chi so gia 2011- VuTKG-1 (Ok)" xfId="1031"/>
    <cellStyle name="_10.Bieuthegioi-tan_NGTT2008(1)_Book4_09 Du lich" xfId="1032"/>
    <cellStyle name="_10.Bieuthegioi-tan_NGTT2008(1)_Book4_10 Van tai va BCVT (da sua ok)" xfId="1033"/>
    <cellStyle name="_10.Bieuthegioi-tan_NGTT2008(1)_Book4_12 Giao duc, Y Te va Muc songnam2011" xfId="1034"/>
    <cellStyle name="_10.Bieuthegioi-tan_NGTT2008(1)_Book4_12 So lieu quoc te (Ok)" xfId="1035"/>
    <cellStyle name="_10.Bieuthegioi-tan_NGTT2008(1)_Book4_Book1" xfId="1036"/>
    <cellStyle name="_10.Bieuthegioi-tan_NGTT2008(1)_Book4_nien giam tom tat du lich va XNK" xfId="1037"/>
    <cellStyle name="_10.Bieuthegioi-tan_NGTT2008(1)_Book4_Nongnghiep" xfId="1038"/>
    <cellStyle name="_10.Bieuthegioi-tan_NGTT2008(1)_Book4_XNK" xfId="1039"/>
    <cellStyle name="_10.Bieuthegioi-tan_NGTT2008(1)_Book4_XNK-2012" xfId="1040"/>
    <cellStyle name="_10.Bieuthegioi-tan_NGTT2008(1)_CSKDCT 2010" xfId="1041"/>
    <cellStyle name="_10.Bieuthegioi-tan_NGTT2008(1)_CSKDCT 2010_Bo sung 04 bieu Cong nghiep" xfId="1042"/>
    <cellStyle name="_10.Bieuthegioi-tan_NGTT2008(1)_CucThongke-phucdap-Tuan-Anh" xfId="1043"/>
    <cellStyle name="_10.Bieuthegioi-tan_NGTT2008(1)_dan so phan tich 10 nam(moi)" xfId="1044"/>
    <cellStyle name="_10.Bieuthegioi-tan_NGTT2008(1)_dan so phan tich 10 nam(moi)_01 Don vi HC" xfId="1045"/>
    <cellStyle name="_10.Bieuthegioi-tan_NGTT2008(1)_dan so phan tich 10 nam(moi)_02 Danso_Laodong 2012(chuan) CO SO" xfId="1046"/>
    <cellStyle name="_10.Bieuthegioi-tan_NGTT2008(1)_dan so phan tich 10 nam(moi)_04 Doanh nghiep va CSKDCT 2012" xfId="1047"/>
    <cellStyle name="_10.Bieuthegioi-tan_NGTT2008(1)_dan so phan tich 10 nam(moi)_NGDD 2013 Thu chi NSNN " xfId="1048"/>
    <cellStyle name="_10.Bieuthegioi-tan_NGTT2008(1)_dan so phan tich 10 nam(moi)_Nien giam KT_TV 2010" xfId="1049"/>
    <cellStyle name="_10.Bieuthegioi-tan_NGTT2008(1)_dan so phan tich 10 nam(moi)_Xl0000167" xfId="1050"/>
    <cellStyle name="_10.Bieuthegioi-tan_NGTT2008(1)_Dat Dai NGTT -2013" xfId="1051"/>
    <cellStyle name="_10.Bieuthegioi-tan_NGTT2008(1)_Giaoduc2013(ok)" xfId="1052"/>
    <cellStyle name="_10.Bieuthegioi-tan_NGTT2008(1)_GTSXNN" xfId="1053"/>
    <cellStyle name="_10.Bieuthegioi-tan_NGTT2008(1)_GTSXNN_Nongnghiep NGDD 2012_cap nhat den 24-5-2013(1)" xfId="1054"/>
    <cellStyle name="_10.Bieuthegioi-tan_NGTT2008(1)_Lam nghiep, thuy san 2010 (ok)" xfId="1055"/>
    <cellStyle name="_10.Bieuthegioi-tan_NGTT2008(1)_Lam nghiep, thuy san 2010 (ok)_08 Cong nghiep 2010" xfId="1056"/>
    <cellStyle name="_10.Bieuthegioi-tan_NGTT2008(1)_Lam nghiep, thuy san 2010 (ok)_08 Thuong mai va Du lich (Ok)" xfId="1057"/>
    <cellStyle name="_10.Bieuthegioi-tan_NGTT2008(1)_Lam nghiep, thuy san 2010 (ok)_09 Chi so gia 2011- VuTKG-1 (Ok)" xfId="1058"/>
    <cellStyle name="_10.Bieuthegioi-tan_NGTT2008(1)_Lam nghiep, thuy san 2010 (ok)_09 Du lich" xfId="1059"/>
    <cellStyle name="_10.Bieuthegioi-tan_NGTT2008(1)_Lam nghiep, thuy san 2010 (ok)_10 Van tai va BCVT (da sua ok)" xfId="1060"/>
    <cellStyle name="_10.Bieuthegioi-tan_NGTT2008(1)_Lam nghiep, thuy san 2010 (ok)_12 Giao duc, Y Te va Muc songnam2011" xfId="1061"/>
    <cellStyle name="_10.Bieuthegioi-tan_NGTT2008(1)_Lam nghiep, thuy san 2010 (ok)_nien giam tom tat du lich va XNK" xfId="1062"/>
    <cellStyle name="_10.Bieuthegioi-tan_NGTT2008(1)_Lam nghiep, thuy san 2010 (ok)_Nongnghiep" xfId="1063"/>
    <cellStyle name="_10.Bieuthegioi-tan_NGTT2008(1)_Lam nghiep, thuy san 2010 (ok)_XNK" xfId="1064"/>
    <cellStyle name="_10.Bieuthegioi-tan_NGTT2008(1)_Maket NGTT Cong nghiep 2011" xfId="1065"/>
    <cellStyle name="_10.Bieuthegioi-tan_NGTT2008(1)_Maket NGTT Cong nghiep 2011_08 Cong nghiep 2010" xfId="1066"/>
    <cellStyle name="_10.Bieuthegioi-tan_NGTT2008(1)_Maket NGTT Cong nghiep 2011_08 Thuong mai va Du lich (Ok)" xfId="1067"/>
    <cellStyle name="_10.Bieuthegioi-tan_NGTT2008(1)_Maket NGTT Cong nghiep 2011_09 Chi so gia 2011- VuTKG-1 (Ok)" xfId="1068"/>
    <cellStyle name="_10.Bieuthegioi-tan_NGTT2008(1)_Maket NGTT Cong nghiep 2011_09 Du lich" xfId="1069"/>
    <cellStyle name="_10.Bieuthegioi-tan_NGTT2008(1)_Maket NGTT Cong nghiep 2011_10 Van tai va BCVT (da sua ok)" xfId="1070"/>
    <cellStyle name="_10.Bieuthegioi-tan_NGTT2008(1)_Maket NGTT Cong nghiep 2011_12 Giao duc, Y Te va Muc songnam2011" xfId="1071"/>
    <cellStyle name="_10.Bieuthegioi-tan_NGTT2008(1)_Maket NGTT Cong nghiep 2011_nien giam tom tat du lich va XNK" xfId="1072"/>
    <cellStyle name="_10.Bieuthegioi-tan_NGTT2008(1)_Maket NGTT Cong nghiep 2011_Nongnghiep" xfId="1073"/>
    <cellStyle name="_10.Bieuthegioi-tan_NGTT2008(1)_Maket NGTT Cong nghiep 2011_XNK" xfId="1074"/>
    <cellStyle name="_10.Bieuthegioi-tan_NGTT2008(1)_Maket NGTT Doanh Nghiep 2011" xfId="1075"/>
    <cellStyle name="_10.Bieuthegioi-tan_NGTT2008(1)_Maket NGTT Doanh Nghiep 2011_08 Cong nghiep 2010" xfId="1076"/>
    <cellStyle name="_10.Bieuthegioi-tan_NGTT2008(1)_Maket NGTT Doanh Nghiep 2011_08 Thuong mai va Du lich (Ok)" xfId="1077"/>
    <cellStyle name="_10.Bieuthegioi-tan_NGTT2008(1)_Maket NGTT Doanh Nghiep 2011_09 Chi so gia 2011- VuTKG-1 (Ok)" xfId="1078"/>
    <cellStyle name="_10.Bieuthegioi-tan_NGTT2008(1)_Maket NGTT Doanh Nghiep 2011_09 Du lich" xfId="1079"/>
    <cellStyle name="_10.Bieuthegioi-tan_NGTT2008(1)_Maket NGTT Doanh Nghiep 2011_10 Van tai va BCVT (da sua ok)" xfId="1080"/>
    <cellStyle name="_10.Bieuthegioi-tan_NGTT2008(1)_Maket NGTT Doanh Nghiep 2011_12 Giao duc, Y Te va Muc songnam2011" xfId="1081"/>
    <cellStyle name="_10.Bieuthegioi-tan_NGTT2008(1)_Maket NGTT Doanh Nghiep 2011_nien giam tom tat du lich va XNK" xfId="1082"/>
    <cellStyle name="_10.Bieuthegioi-tan_NGTT2008(1)_Maket NGTT Doanh Nghiep 2011_Nongnghiep" xfId="1083"/>
    <cellStyle name="_10.Bieuthegioi-tan_NGTT2008(1)_Maket NGTT Doanh Nghiep 2011_XNK" xfId="1084"/>
    <cellStyle name="_10.Bieuthegioi-tan_NGTT2008(1)_Maket NGTT Thu chi NS 2011" xfId="1085"/>
    <cellStyle name="_10.Bieuthegioi-tan_NGTT2008(1)_Maket NGTT Thu chi NS 2011_08 Cong nghiep 2010" xfId="1086"/>
    <cellStyle name="_10.Bieuthegioi-tan_NGTT2008(1)_Maket NGTT Thu chi NS 2011_08 Thuong mai va Du lich (Ok)" xfId="1087"/>
    <cellStyle name="_10.Bieuthegioi-tan_NGTT2008(1)_Maket NGTT Thu chi NS 2011_09 Chi so gia 2011- VuTKG-1 (Ok)" xfId="1088"/>
    <cellStyle name="_10.Bieuthegioi-tan_NGTT2008(1)_Maket NGTT Thu chi NS 2011_09 Du lich" xfId="1089"/>
    <cellStyle name="_10.Bieuthegioi-tan_NGTT2008(1)_Maket NGTT Thu chi NS 2011_10 Van tai va BCVT (da sua ok)" xfId="1090"/>
    <cellStyle name="_10.Bieuthegioi-tan_NGTT2008(1)_Maket NGTT Thu chi NS 2011_12 Giao duc, Y Te va Muc songnam2011" xfId="1091"/>
    <cellStyle name="_10.Bieuthegioi-tan_NGTT2008(1)_Maket NGTT Thu chi NS 2011_nien giam tom tat du lich va XNK" xfId="1092"/>
    <cellStyle name="_10.Bieuthegioi-tan_NGTT2008(1)_Maket NGTT Thu chi NS 2011_Nongnghiep" xfId="1093"/>
    <cellStyle name="_10.Bieuthegioi-tan_NGTT2008(1)_Maket NGTT Thu chi NS 2011_XNK" xfId="1094"/>
    <cellStyle name="_10.Bieuthegioi-tan_NGTT2008(1)_Maket NGTT2012 LN,TS (7-1-2013)" xfId="1095"/>
    <cellStyle name="_10.Bieuthegioi-tan_NGTT2008(1)_Maket NGTT2012 LN,TS (7-1-2013)_Nongnghiep" xfId="1096"/>
    <cellStyle name="_10.Bieuthegioi-tan_NGTT2008(1)_Ngiam_lamnghiep_2011_v2(1)(1)" xfId="1097"/>
    <cellStyle name="_10.Bieuthegioi-tan_NGTT2008(1)_Ngiam_lamnghiep_2011_v2(1)(1)_Nongnghiep" xfId="1098"/>
    <cellStyle name="_10.Bieuthegioi-tan_NGTT2008(1)_NGTT Ca the 2011 Diep" xfId="1099"/>
    <cellStyle name="_10.Bieuthegioi-tan_NGTT2008(1)_NGTT Ca the 2011 Diep_08 Cong nghiep 2010" xfId="1100"/>
    <cellStyle name="_10.Bieuthegioi-tan_NGTT2008(1)_NGTT Ca the 2011 Diep_08 Thuong mai va Du lich (Ok)" xfId="1101"/>
    <cellStyle name="_10.Bieuthegioi-tan_NGTT2008(1)_NGTT Ca the 2011 Diep_09 Chi so gia 2011- VuTKG-1 (Ok)" xfId="1102"/>
    <cellStyle name="_10.Bieuthegioi-tan_NGTT2008(1)_NGTT Ca the 2011 Diep_09 Du lich" xfId="1103"/>
    <cellStyle name="_10.Bieuthegioi-tan_NGTT2008(1)_NGTT Ca the 2011 Diep_10 Van tai va BCVT (da sua ok)" xfId="1104"/>
    <cellStyle name="_10.Bieuthegioi-tan_NGTT2008(1)_NGTT Ca the 2011 Diep_12 Giao duc, Y Te va Muc songnam2011" xfId="1105"/>
    <cellStyle name="_10.Bieuthegioi-tan_NGTT2008(1)_NGTT Ca the 2011 Diep_nien giam tom tat du lich va XNK" xfId="1106"/>
    <cellStyle name="_10.Bieuthegioi-tan_NGTT2008(1)_NGTT Ca the 2011 Diep_Nongnghiep" xfId="1107"/>
    <cellStyle name="_10.Bieuthegioi-tan_NGTT2008(1)_NGTT Ca the 2011 Diep_XNK" xfId="1108"/>
    <cellStyle name="_10.Bieuthegioi-tan_NGTT2008(1)_NGTT LN,TS 2012 (Chuan)" xfId="1109"/>
    <cellStyle name="_10.Bieuthegioi-tan_NGTT2008(1)_Nien giam day du  Nong nghiep 2010" xfId="1110"/>
    <cellStyle name="_10.Bieuthegioi-tan_NGTT2008(1)_Nien giam TT Vu Nong nghiep 2012(solieu)-gui Vu TH 29-3-2013" xfId="1111"/>
    <cellStyle name="_10.Bieuthegioi-tan_NGTT2008(1)_Nongnghiep" xfId="1112"/>
    <cellStyle name="_10.Bieuthegioi-tan_NGTT2008(1)_Nongnghiep_Bo sung 04 bieu Cong nghiep" xfId="1113"/>
    <cellStyle name="_10.Bieuthegioi-tan_NGTT2008(1)_Nongnghiep_Mau" xfId="1114"/>
    <cellStyle name="_10.Bieuthegioi-tan_NGTT2008(1)_Nongnghiep_NGDD 2013 Thu chi NSNN " xfId="1115"/>
    <cellStyle name="_10.Bieuthegioi-tan_NGTT2008(1)_Nongnghiep_Nongnghiep NGDD 2012_cap nhat den 24-5-2013(1)" xfId="1116"/>
    <cellStyle name="_10.Bieuthegioi-tan_NGTT2008(1)_Phan i (in)" xfId="1117"/>
    <cellStyle name="_10.Bieuthegioi-tan_NGTT2008(1)_So lieu quoc te TH" xfId="1118"/>
    <cellStyle name="_10.Bieuthegioi-tan_NGTT2008(1)_So lieu quoc te TH_08 Cong nghiep 2010" xfId="1119"/>
    <cellStyle name="_10.Bieuthegioi-tan_NGTT2008(1)_So lieu quoc te TH_08 Thuong mai va Du lich (Ok)" xfId="1120"/>
    <cellStyle name="_10.Bieuthegioi-tan_NGTT2008(1)_So lieu quoc te TH_09 Chi so gia 2011- VuTKG-1 (Ok)" xfId="1121"/>
    <cellStyle name="_10.Bieuthegioi-tan_NGTT2008(1)_So lieu quoc te TH_09 Du lich" xfId="1122"/>
    <cellStyle name="_10.Bieuthegioi-tan_NGTT2008(1)_So lieu quoc te TH_10 Van tai va BCVT (da sua ok)" xfId="1123"/>
    <cellStyle name="_10.Bieuthegioi-tan_NGTT2008(1)_So lieu quoc te TH_12 Giao duc, Y Te va Muc songnam2011" xfId="1124"/>
    <cellStyle name="_10.Bieuthegioi-tan_NGTT2008(1)_So lieu quoc te TH_nien giam tom tat du lich va XNK" xfId="1125"/>
    <cellStyle name="_10.Bieuthegioi-tan_NGTT2008(1)_So lieu quoc te TH_Nongnghiep" xfId="1126"/>
    <cellStyle name="_10.Bieuthegioi-tan_NGTT2008(1)_So lieu quoc te TH_XNK" xfId="1127"/>
    <cellStyle name="_10.Bieuthegioi-tan_NGTT2008(1)_So lieu quoc te(GDP)" xfId="1128"/>
    <cellStyle name="_10.Bieuthegioi-tan_NGTT2008(1)_So lieu quoc te(GDP)_02  Dan so lao dong(OK)" xfId="1129"/>
    <cellStyle name="_10.Bieuthegioi-tan_NGTT2008(1)_So lieu quoc te(GDP)_03 TKQG va Thu chi NSNN 2012" xfId="1130"/>
    <cellStyle name="_10.Bieuthegioi-tan_NGTT2008(1)_So lieu quoc te(GDP)_04 Doanh nghiep va CSKDCT 2012" xfId="1131"/>
    <cellStyle name="_10.Bieuthegioi-tan_NGTT2008(1)_So lieu quoc te(GDP)_05 Doanh nghiep va Ca the_2011 (Ok)" xfId="1132"/>
    <cellStyle name="_10.Bieuthegioi-tan_NGTT2008(1)_So lieu quoc te(GDP)_07 NGTT CN 2012" xfId="1133"/>
    <cellStyle name="_10.Bieuthegioi-tan_NGTT2008(1)_So lieu quoc te(GDP)_08 Thuong mai Tong muc - Diep" xfId="1134"/>
    <cellStyle name="_10.Bieuthegioi-tan_NGTT2008(1)_So lieu quoc te(GDP)_08 Thuong mai va Du lich (Ok)" xfId="1135"/>
    <cellStyle name="_10.Bieuthegioi-tan_NGTT2008(1)_So lieu quoc te(GDP)_09 Chi so gia 2011- VuTKG-1 (Ok)" xfId="1136"/>
    <cellStyle name="_10.Bieuthegioi-tan_NGTT2008(1)_So lieu quoc te(GDP)_09 Du lich" xfId="1137"/>
    <cellStyle name="_10.Bieuthegioi-tan_NGTT2008(1)_So lieu quoc te(GDP)_10 Van tai va BCVT (da sua ok)" xfId="1138"/>
    <cellStyle name="_10.Bieuthegioi-tan_NGTT2008(1)_So lieu quoc te(GDP)_11 (3)" xfId="1139"/>
    <cellStyle name="_10.Bieuthegioi-tan_NGTT2008(1)_So lieu quoc te(GDP)_11 (3)_04 Doanh nghiep va CSKDCT 2012" xfId="1140"/>
    <cellStyle name="_10.Bieuthegioi-tan_NGTT2008(1)_So lieu quoc te(GDP)_11 (3)_Xl0000167" xfId="1141"/>
    <cellStyle name="_10.Bieuthegioi-tan_NGTT2008(1)_So lieu quoc te(GDP)_12 (2)" xfId="1142"/>
    <cellStyle name="_10.Bieuthegioi-tan_NGTT2008(1)_So lieu quoc te(GDP)_12 (2)_04 Doanh nghiep va CSKDCT 2012" xfId="1143"/>
    <cellStyle name="_10.Bieuthegioi-tan_NGTT2008(1)_So lieu quoc te(GDP)_12 (2)_Xl0000167" xfId="1144"/>
    <cellStyle name="_10.Bieuthegioi-tan_NGTT2008(1)_So lieu quoc te(GDP)_12 Giao duc, Y Te va Muc songnam2011" xfId="1145"/>
    <cellStyle name="_10.Bieuthegioi-tan_NGTT2008(1)_So lieu quoc te(GDP)_12 So lieu quoc te (Ok)" xfId="1146"/>
    <cellStyle name="_10.Bieuthegioi-tan_NGTT2008(1)_So lieu quoc te(GDP)_13 Van tai 2012" xfId="1147"/>
    <cellStyle name="_10.Bieuthegioi-tan_NGTT2008(1)_So lieu quoc te(GDP)_Giaoduc2013(ok)" xfId="1148"/>
    <cellStyle name="_10.Bieuthegioi-tan_NGTT2008(1)_So lieu quoc te(GDP)_Maket NGTT2012 LN,TS (7-1-2013)" xfId="1149"/>
    <cellStyle name="_10.Bieuthegioi-tan_NGTT2008(1)_So lieu quoc te(GDP)_Maket NGTT2012 LN,TS (7-1-2013)_Nongnghiep" xfId="1150"/>
    <cellStyle name="_10.Bieuthegioi-tan_NGTT2008(1)_So lieu quoc te(GDP)_Ngiam_lamnghiep_2011_v2(1)(1)" xfId="1151"/>
    <cellStyle name="_10.Bieuthegioi-tan_NGTT2008(1)_So lieu quoc te(GDP)_Ngiam_lamnghiep_2011_v2(1)(1)_Nongnghiep" xfId="1152"/>
    <cellStyle name="_10.Bieuthegioi-tan_NGTT2008(1)_So lieu quoc te(GDP)_NGTT LN,TS 2012 (Chuan)" xfId="1153"/>
    <cellStyle name="_10.Bieuthegioi-tan_NGTT2008(1)_So lieu quoc te(GDP)_Nien giam TT Vu Nong nghiep 2012(solieu)-gui Vu TH 29-3-2013" xfId="1154"/>
    <cellStyle name="_10.Bieuthegioi-tan_NGTT2008(1)_So lieu quoc te(GDP)_Nongnghiep" xfId="1155"/>
    <cellStyle name="_10.Bieuthegioi-tan_NGTT2008(1)_So lieu quoc te(GDP)_Nongnghiep NGDD 2012_cap nhat den 24-5-2013(1)" xfId="1156"/>
    <cellStyle name="_10.Bieuthegioi-tan_NGTT2008(1)_So lieu quoc te(GDP)_Nongnghiep_Nongnghiep NGDD 2012_cap nhat den 24-5-2013(1)" xfId="1157"/>
    <cellStyle name="_10.Bieuthegioi-tan_NGTT2008(1)_So lieu quoc te(GDP)_Xl0000147" xfId="1158"/>
    <cellStyle name="_10.Bieuthegioi-tan_NGTT2008(1)_So lieu quoc te(GDP)_Xl0000167" xfId="1159"/>
    <cellStyle name="_10.Bieuthegioi-tan_NGTT2008(1)_So lieu quoc te(GDP)_XNK" xfId="1160"/>
    <cellStyle name="_10.Bieuthegioi-tan_NGTT2008(1)_Thuong mai va Du lich" xfId="1161"/>
    <cellStyle name="_10.Bieuthegioi-tan_NGTT2008(1)_Thuong mai va Du lich_01 Don vi HC" xfId="1162"/>
    <cellStyle name="_10.Bieuthegioi-tan_NGTT2008(1)_Thuong mai va Du lich_NGDD 2013 Thu chi NSNN " xfId="1163"/>
    <cellStyle name="_10.Bieuthegioi-tan_NGTT2008(1)_Tong hop 1" xfId="1164"/>
    <cellStyle name="_10.Bieuthegioi-tan_NGTT2008(1)_Tong hop NGTT" xfId="1165"/>
    <cellStyle name="_10.Bieuthegioi-tan_NGTT2008(1)_Xl0000167" xfId="1166"/>
    <cellStyle name="_10.Bieuthegioi-tan_NGTT2008(1)_XNK" xfId="1167"/>
    <cellStyle name="_10.Bieuthegioi-tan_NGTT2008(1)_XNK (10-6)" xfId="1168"/>
    <cellStyle name="_10.Bieuthegioi-tan_NGTT2008(1)_XNK_08 Thuong mai Tong muc - Diep" xfId="1169"/>
    <cellStyle name="_10.Bieuthegioi-tan_NGTT2008(1)_XNK_Bo sung 04 bieu Cong nghiep" xfId="1170"/>
    <cellStyle name="_10.Bieuthegioi-tan_NGTT2008(1)_XNK-2012" xfId="1171"/>
    <cellStyle name="_10.Bieuthegioi-tan_NGTT2008(1)_XNK-Market" xfId="1172"/>
    <cellStyle name="_10_Market_VH_YT_GD_NGTT_2011" xfId="1173"/>
    <cellStyle name="_10_Market_VH_YT_GD_NGTT_2011_02  Dan so lao dong(OK)" xfId="1174"/>
    <cellStyle name="_10_Market_VH_YT_GD_NGTT_2011_03 TKQG va Thu chi NSNN 2012" xfId="1175"/>
    <cellStyle name="_10_Market_VH_YT_GD_NGTT_2011_04 Doanh nghiep va CSKDCT 2012" xfId="1176"/>
    <cellStyle name="_10_Market_VH_YT_GD_NGTT_2011_05 Doanh nghiep va Ca the_2011 (Ok)" xfId="1177"/>
    <cellStyle name="_10_Market_VH_YT_GD_NGTT_2011_07 NGTT CN 2012" xfId="1178"/>
    <cellStyle name="_10_Market_VH_YT_GD_NGTT_2011_08 Thuong mai Tong muc - Diep" xfId="1179"/>
    <cellStyle name="_10_Market_VH_YT_GD_NGTT_2011_08 Thuong mai va Du lich (Ok)" xfId="1180"/>
    <cellStyle name="_10_Market_VH_YT_GD_NGTT_2011_09 Chi so gia 2011- VuTKG-1 (Ok)" xfId="1181"/>
    <cellStyle name="_10_Market_VH_YT_GD_NGTT_2011_09 Du lich" xfId="1182"/>
    <cellStyle name="_10_Market_VH_YT_GD_NGTT_2011_10 Van tai va BCVT (da sua ok)" xfId="1183"/>
    <cellStyle name="_10_Market_VH_YT_GD_NGTT_2011_11 (3)" xfId="1184"/>
    <cellStyle name="_10_Market_VH_YT_GD_NGTT_2011_11 (3)_04 Doanh nghiep va CSKDCT 2012" xfId="1185"/>
    <cellStyle name="_10_Market_VH_YT_GD_NGTT_2011_11 (3)_Xl0000167" xfId="1186"/>
    <cellStyle name="_10_Market_VH_YT_GD_NGTT_2011_12 (2)" xfId="1187"/>
    <cellStyle name="_10_Market_VH_YT_GD_NGTT_2011_12 (2)_04 Doanh nghiep va CSKDCT 2012" xfId="1188"/>
    <cellStyle name="_10_Market_VH_YT_GD_NGTT_2011_12 (2)_Xl0000167" xfId="1189"/>
    <cellStyle name="_10_Market_VH_YT_GD_NGTT_2011_12 Giao duc, Y Te va Muc songnam2011" xfId="1190"/>
    <cellStyle name="_10_Market_VH_YT_GD_NGTT_2011_13 Van tai 2012" xfId="1191"/>
    <cellStyle name="_10_Market_VH_YT_GD_NGTT_2011_Giaoduc2013(ok)" xfId="1192"/>
    <cellStyle name="_10_Market_VH_YT_GD_NGTT_2011_Maket NGTT2012 LN,TS (7-1-2013)" xfId="1193"/>
    <cellStyle name="_10_Market_VH_YT_GD_NGTT_2011_Maket NGTT2012 LN,TS (7-1-2013)_Nongnghiep" xfId="1194"/>
    <cellStyle name="_10_Market_VH_YT_GD_NGTT_2011_Ngiam_lamnghiep_2011_v2(1)(1)" xfId="1195"/>
    <cellStyle name="_10_Market_VH_YT_GD_NGTT_2011_Ngiam_lamnghiep_2011_v2(1)(1)_Nongnghiep" xfId="1196"/>
    <cellStyle name="_10_Market_VH_YT_GD_NGTT_2011_NGTT LN,TS 2012 (Chuan)" xfId="1197"/>
    <cellStyle name="_10_Market_VH_YT_GD_NGTT_2011_Nien giam TT Vu Nong nghiep 2012(solieu)-gui Vu TH 29-3-2013" xfId="1198"/>
    <cellStyle name="_10_Market_VH_YT_GD_NGTT_2011_Nongnghiep" xfId="1199"/>
    <cellStyle name="_10_Market_VH_YT_GD_NGTT_2011_Nongnghiep NGDD 2012_cap nhat den 24-5-2013(1)" xfId="1200"/>
    <cellStyle name="_10_Market_VH_YT_GD_NGTT_2011_Nongnghiep_Nongnghiep NGDD 2012_cap nhat den 24-5-2013(1)" xfId="1201"/>
    <cellStyle name="_10_Market_VH_YT_GD_NGTT_2011_Xl0000147" xfId="1202"/>
    <cellStyle name="_10_Market_VH_YT_GD_NGTT_2011_Xl0000167" xfId="1203"/>
    <cellStyle name="_10_Market_VH_YT_GD_NGTT_2011_XNK" xfId="1204"/>
    <cellStyle name="_12 So lieu quoc te (Ok)" xfId="1205"/>
    <cellStyle name="_15.Quoc te" xfId="1206"/>
    <cellStyle name="_2.OK" xfId="1207"/>
    <cellStyle name="_3OK" xfId="1208"/>
    <cellStyle name="_4OK" xfId="1209"/>
    <cellStyle name="_5OK" xfId="1210"/>
    <cellStyle name="_6OK" xfId="1211"/>
    <cellStyle name="_7OK" xfId="1212"/>
    <cellStyle name="_8OK" xfId="1213"/>
    <cellStyle name="_Book2" xfId="1214"/>
    <cellStyle name="_Book2 10" xfId="1215"/>
    <cellStyle name="_Book2 11" xfId="1216"/>
    <cellStyle name="_Book2 12" xfId="1217"/>
    <cellStyle name="_Book2 13" xfId="1218"/>
    <cellStyle name="_Book2 14" xfId="1219"/>
    <cellStyle name="_Book2 15" xfId="1220"/>
    <cellStyle name="_Book2 16" xfId="1221"/>
    <cellStyle name="_Book2 17" xfId="1222"/>
    <cellStyle name="_Book2 18" xfId="1223"/>
    <cellStyle name="_Book2 19" xfId="1224"/>
    <cellStyle name="_Book2 2" xfId="1225"/>
    <cellStyle name="_Book2 3" xfId="1226"/>
    <cellStyle name="_Book2 4" xfId="1227"/>
    <cellStyle name="_Book2 5" xfId="1228"/>
    <cellStyle name="_Book2 6" xfId="1229"/>
    <cellStyle name="_Book2 7" xfId="1230"/>
    <cellStyle name="_Book2 8" xfId="1231"/>
    <cellStyle name="_Book2 9" xfId="1232"/>
    <cellStyle name="_Book2_01 Don vi HC" xfId="1233"/>
    <cellStyle name="_Book2_01 DVHC-DSLD 2010" xfId="1234"/>
    <cellStyle name="_Book2_02  Dan so lao dong(OK)" xfId="1235"/>
    <cellStyle name="_Book2_02 Danso_Laodong 2012(chuan) CO SO" xfId="1236"/>
    <cellStyle name="_Book2_03 TKQG va Thu chi NSNN 2012" xfId="1237"/>
    <cellStyle name="_Book2_04 Doanh nghiep va CSKDCT 2012" xfId="1238"/>
    <cellStyle name="_Book2_05 Doanh nghiep va Ca the_2011 (Ok)" xfId="1239"/>
    <cellStyle name="_Book2_05 NGTT DN 2010 (OK)" xfId="1240"/>
    <cellStyle name="_Book2_05 NGTT DN 2010 (OK)_Bo sung 04 bieu Cong nghiep" xfId="1241"/>
    <cellStyle name="_Book2_06 Nong, lam nghiep 2010  (ok)" xfId="1242"/>
    <cellStyle name="_Book2_07 NGTT CN 2012" xfId="1243"/>
    <cellStyle name="_Book2_08 Thuong mai Tong muc - Diep" xfId="1244"/>
    <cellStyle name="_Book2_08 Thuong mai va Du lich (Ok)" xfId="1245"/>
    <cellStyle name="_Book2_09 Chi so gia 2011- VuTKG-1 (Ok)" xfId="1246"/>
    <cellStyle name="_Book2_09 Du lich" xfId="1247"/>
    <cellStyle name="_Book2_10 Market VH, YT, GD, NGTT 2011 " xfId="1248"/>
    <cellStyle name="_Book2_10 Market VH, YT, GD, NGTT 2011 _02  Dan so lao dong(OK)" xfId="1249"/>
    <cellStyle name="_Book2_10 Market VH, YT, GD, NGTT 2011 _03 TKQG va Thu chi NSNN 2012" xfId="1250"/>
    <cellStyle name="_Book2_10 Market VH, YT, GD, NGTT 2011 _04 Doanh nghiep va CSKDCT 2012" xfId="1251"/>
    <cellStyle name="_Book2_10 Market VH, YT, GD, NGTT 2011 _05 Doanh nghiep va Ca the_2011 (Ok)" xfId="1252"/>
    <cellStyle name="_Book2_10 Market VH, YT, GD, NGTT 2011 _07 NGTT CN 2012" xfId="1253"/>
    <cellStyle name="_Book2_10 Market VH, YT, GD, NGTT 2011 _08 Thuong mai Tong muc - Diep" xfId="1254"/>
    <cellStyle name="_Book2_10 Market VH, YT, GD, NGTT 2011 _08 Thuong mai va Du lich (Ok)" xfId="1255"/>
    <cellStyle name="_Book2_10 Market VH, YT, GD, NGTT 2011 _09 Chi so gia 2011- VuTKG-1 (Ok)" xfId="1256"/>
    <cellStyle name="_Book2_10 Market VH, YT, GD, NGTT 2011 _09 Du lich" xfId="1257"/>
    <cellStyle name="_Book2_10 Market VH, YT, GD, NGTT 2011 _10 Van tai va BCVT (da sua ok)" xfId="1258"/>
    <cellStyle name="_Book2_10 Market VH, YT, GD, NGTT 2011 _11 (3)" xfId="1259"/>
    <cellStyle name="_Book2_10 Market VH, YT, GD, NGTT 2011 _11 (3)_04 Doanh nghiep va CSKDCT 2012" xfId="1260"/>
    <cellStyle name="_Book2_10 Market VH, YT, GD, NGTT 2011 _11 (3)_Xl0000167" xfId="1261"/>
    <cellStyle name="_Book2_10 Market VH, YT, GD, NGTT 2011 _12 (2)" xfId="1262"/>
    <cellStyle name="_Book2_10 Market VH, YT, GD, NGTT 2011 _12 (2)_04 Doanh nghiep va CSKDCT 2012" xfId="1263"/>
    <cellStyle name="_Book2_10 Market VH, YT, GD, NGTT 2011 _12 (2)_Xl0000167" xfId="1264"/>
    <cellStyle name="_Book2_10 Market VH, YT, GD, NGTT 2011 _12 Giao duc, Y Te va Muc songnam2011" xfId="1265"/>
    <cellStyle name="_Book2_10 Market VH, YT, GD, NGTT 2011 _13 Van tai 2012" xfId="1266"/>
    <cellStyle name="_Book2_10 Market VH, YT, GD, NGTT 2011 _Giaoduc2013(ok)" xfId="1267"/>
    <cellStyle name="_Book2_10 Market VH, YT, GD, NGTT 2011 _Maket NGTT2012 LN,TS (7-1-2013)" xfId="1268"/>
    <cellStyle name="_Book2_10 Market VH, YT, GD, NGTT 2011 _Maket NGTT2012 LN,TS (7-1-2013)_Nongnghiep" xfId="1269"/>
    <cellStyle name="_Book2_10 Market VH, YT, GD, NGTT 2011 _Ngiam_lamnghiep_2011_v2(1)(1)" xfId="1270"/>
    <cellStyle name="_Book2_10 Market VH, YT, GD, NGTT 2011 _Ngiam_lamnghiep_2011_v2(1)(1)_Nongnghiep" xfId="1271"/>
    <cellStyle name="_Book2_10 Market VH, YT, GD, NGTT 2011 _NGTT LN,TS 2012 (Chuan)" xfId="1272"/>
    <cellStyle name="_Book2_10 Market VH, YT, GD, NGTT 2011 _Nien giam TT Vu Nong nghiep 2012(solieu)-gui Vu TH 29-3-2013" xfId="1273"/>
    <cellStyle name="_Book2_10 Market VH, YT, GD, NGTT 2011 _Nongnghiep" xfId="1274"/>
    <cellStyle name="_Book2_10 Market VH, YT, GD, NGTT 2011 _Nongnghiep NGDD 2012_cap nhat den 24-5-2013(1)" xfId="1275"/>
    <cellStyle name="_Book2_10 Market VH, YT, GD, NGTT 2011 _Nongnghiep_Nongnghiep NGDD 2012_cap nhat den 24-5-2013(1)" xfId="1276"/>
    <cellStyle name="_Book2_10 Market VH, YT, GD, NGTT 2011 _So lieu quoc te TH" xfId="1277"/>
    <cellStyle name="_Book2_10 Market VH, YT, GD, NGTT 2011 _Xl0000147" xfId="1278"/>
    <cellStyle name="_Book2_10 Market VH, YT, GD, NGTT 2011 _Xl0000167" xfId="1279"/>
    <cellStyle name="_Book2_10 Market VH, YT, GD, NGTT 2011 _XNK" xfId="1280"/>
    <cellStyle name="_Book2_10 Van tai va BCVT (da sua ok)" xfId="1281"/>
    <cellStyle name="_Book2_10 VH, YT, GD, NGTT 2010 - (OK)" xfId="1282"/>
    <cellStyle name="_Book2_10 VH, YT, GD, NGTT 2010 - (OK)_Bo sung 04 bieu Cong nghiep" xfId="1283"/>
    <cellStyle name="_Book2_11 (3)" xfId="1284"/>
    <cellStyle name="_Book2_11 (3)_04 Doanh nghiep va CSKDCT 2012" xfId="1285"/>
    <cellStyle name="_Book2_11 (3)_Xl0000167" xfId="1286"/>
    <cellStyle name="_Book2_12 (2)" xfId="1287"/>
    <cellStyle name="_Book2_12 (2)_04 Doanh nghiep va CSKDCT 2012" xfId="1288"/>
    <cellStyle name="_Book2_12 (2)_Xl0000167" xfId="1289"/>
    <cellStyle name="_Book2_12 Chi so gia 2012(chuan) co so" xfId="1290"/>
    <cellStyle name="_Book2_12 Giao duc, Y Te va Muc songnam2011" xfId="1291"/>
    <cellStyle name="_Book2_13 Van tai 2012" xfId="1292"/>
    <cellStyle name="_Book2_Book1" xfId="1293"/>
    <cellStyle name="_Book2_CucThongke-phucdap-Tuan-Anh" xfId="1294"/>
    <cellStyle name="_Book2_dan so phan tich 10 nam(moi)" xfId="1295"/>
    <cellStyle name="_Book2_Giaoduc2013(ok)" xfId="1296"/>
    <cellStyle name="_Book2_GTSXNN" xfId="1297"/>
    <cellStyle name="_Book2_GTSXNN_Nongnghiep NGDD 2012_cap nhat den 24-5-2013(1)" xfId="1298"/>
    <cellStyle name="_Book2_Maket NGTT2012 LN,TS (7-1-2013)" xfId="1299"/>
    <cellStyle name="_Book2_Maket NGTT2012 LN,TS (7-1-2013)_Nongnghiep" xfId="1300"/>
    <cellStyle name="_Book2_Mau" xfId="1301"/>
    <cellStyle name="_Book2_NGDD 2013 Thu chi NSNN " xfId="1302"/>
    <cellStyle name="_Book2_Ngiam_lamnghiep_2011_v2(1)(1)" xfId="1303"/>
    <cellStyle name="_Book2_Ngiam_lamnghiep_2011_v2(1)(1)_Nongnghiep" xfId="1304"/>
    <cellStyle name="_Book2_NGTT LN,TS 2012 (Chuan)" xfId="1305"/>
    <cellStyle name="_Book2_Nien giam day du  Nong nghiep 2010" xfId="1306"/>
    <cellStyle name="_Book2_Nien giam TT Vu Nong nghiep 2012(solieu)-gui Vu TH 29-3-2013" xfId="1307"/>
    <cellStyle name="_Book2_Nongnghiep" xfId="1308"/>
    <cellStyle name="_Book2_Nongnghiep_Bo sung 04 bieu Cong nghiep" xfId="1309"/>
    <cellStyle name="_Book2_Nongnghiep_Mau" xfId="1310"/>
    <cellStyle name="_Book2_Nongnghiep_NGDD 2013 Thu chi NSNN " xfId="1311"/>
    <cellStyle name="_Book2_Nongnghiep_Nongnghiep NGDD 2012_cap nhat den 24-5-2013(1)" xfId="1312"/>
    <cellStyle name="_Book2_So lieu quoc te TH" xfId="1313"/>
    <cellStyle name="_Book2_So lieu quoc te TH_08 Cong nghiep 2010" xfId="1314"/>
    <cellStyle name="_Book2_So lieu quoc te TH_08 Thuong mai va Du lich (Ok)" xfId="1315"/>
    <cellStyle name="_Book2_So lieu quoc te TH_09 Chi so gia 2011- VuTKG-1 (Ok)" xfId="1316"/>
    <cellStyle name="_Book2_So lieu quoc te TH_09 Du lich" xfId="1317"/>
    <cellStyle name="_Book2_So lieu quoc te TH_10 Van tai va BCVT (da sua ok)" xfId="1318"/>
    <cellStyle name="_Book2_So lieu quoc te TH_12 Giao duc, Y Te va Muc songnam2011" xfId="1319"/>
    <cellStyle name="_Book2_So lieu quoc te TH_nien giam tom tat du lich va XNK" xfId="1320"/>
    <cellStyle name="_Book2_So lieu quoc te TH_Nongnghiep" xfId="1321"/>
    <cellStyle name="_Book2_So lieu quoc te TH_XNK" xfId="1322"/>
    <cellStyle name="_Book2_So lieu quoc te(GDP)" xfId="1323"/>
    <cellStyle name="_Book2_So lieu quoc te(GDP)_02  Dan so lao dong(OK)" xfId="1324"/>
    <cellStyle name="_Book2_So lieu quoc te(GDP)_03 TKQG va Thu chi NSNN 2012" xfId="1325"/>
    <cellStyle name="_Book2_So lieu quoc te(GDP)_04 Doanh nghiep va CSKDCT 2012" xfId="1326"/>
    <cellStyle name="_Book2_So lieu quoc te(GDP)_05 Doanh nghiep va Ca the_2011 (Ok)" xfId="1327"/>
    <cellStyle name="_Book2_So lieu quoc te(GDP)_07 NGTT CN 2012" xfId="1328"/>
    <cellStyle name="_Book2_So lieu quoc te(GDP)_08 Thuong mai Tong muc - Diep" xfId="1329"/>
    <cellStyle name="_Book2_So lieu quoc te(GDP)_08 Thuong mai va Du lich (Ok)" xfId="1330"/>
    <cellStyle name="_Book2_So lieu quoc te(GDP)_09 Chi so gia 2011- VuTKG-1 (Ok)" xfId="1331"/>
    <cellStyle name="_Book2_So lieu quoc te(GDP)_09 Du lich" xfId="1332"/>
    <cellStyle name="_Book2_So lieu quoc te(GDP)_10 Van tai va BCVT (da sua ok)" xfId="1333"/>
    <cellStyle name="_Book2_So lieu quoc te(GDP)_11 (3)" xfId="1334"/>
    <cellStyle name="_Book2_So lieu quoc te(GDP)_11 (3)_04 Doanh nghiep va CSKDCT 2012" xfId="1335"/>
    <cellStyle name="_Book2_So lieu quoc te(GDP)_11 (3)_Xl0000167" xfId="1336"/>
    <cellStyle name="_Book2_So lieu quoc te(GDP)_12 (2)" xfId="1337"/>
    <cellStyle name="_Book2_So lieu quoc te(GDP)_12 (2)_04 Doanh nghiep va CSKDCT 2012" xfId="1338"/>
    <cellStyle name="_Book2_So lieu quoc te(GDP)_12 (2)_Xl0000167" xfId="1339"/>
    <cellStyle name="_Book2_So lieu quoc te(GDP)_12 Giao duc, Y Te va Muc songnam2011" xfId="1340"/>
    <cellStyle name="_Book2_So lieu quoc te(GDP)_12 So lieu quoc te (Ok)" xfId="1341"/>
    <cellStyle name="_Book2_So lieu quoc te(GDP)_13 Van tai 2012" xfId="1342"/>
    <cellStyle name="_Book2_So lieu quoc te(GDP)_Giaoduc2013(ok)" xfId="1343"/>
    <cellStyle name="_Book2_So lieu quoc te(GDP)_Maket NGTT2012 LN,TS (7-1-2013)" xfId="1344"/>
    <cellStyle name="_Book2_So lieu quoc te(GDP)_Maket NGTT2012 LN,TS (7-1-2013)_Nongnghiep" xfId="1345"/>
    <cellStyle name="_Book2_So lieu quoc te(GDP)_Ngiam_lamnghiep_2011_v2(1)(1)" xfId="1346"/>
    <cellStyle name="_Book2_So lieu quoc te(GDP)_Ngiam_lamnghiep_2011_v2(1)(1)_Nongnghiep" xfId="1347"/>
    <cellStyle name="_Book2_So lieu quoc te(GDP)_NGTT LN,TS 2012 (Chuan)" xfId="1348"/>
    <cellStyle name="_Book2_So lieu quoc te(GDP)_Nien giam TT Vu Nong nghiep 2012(solieu)-gui Vu TH 29-3-2013" xfId="1349"/>
    <cellStyle name="_Book2_So lieu quoc te(GDP)_Nongnghiep" xfId="1350"/>
    <cellStyle name="_Book2_So lieu quoc te(GDP)_Nongnghiep NGDD 2012_cap nhat den 24-5-2013(1)" xfId="1351"/>
    <cellStyle name="_Book2_So lieu quoc te(GDP)_Nongnghiep_Nongnghiep NGDD 2012_cap nhat den 24-5-2013(1)" xfId="1352"/>
    <cellStyle name="_Book2_So lieu quoc te(GDP)_Xl0000147" xfId="1353"/>
    <cellStyle name="_Book2_So lieu quoc te(GDP)_Xl0000167" xfId="1354"/>
    <cellStyle name="_Book2_So lieu quoc te(GDP)_XNK" xfId="1355"/>
    <cellStyle name="_Book2_Tong hop NGTT" xfId="1356"/>
    <cellStyle name="_Book2_Xl0000147" xfId="1357"/>
    <cellStyle name="_Book2_Xl0000167" xfId="1358"/>
    <cellStyle name="_Book2_XNK" xfId="1359"/>
    <cellStyle name="_Book2_XNK_08 Thuong mai Tong muc - Diep" xfId="1360"/>
    <cellStyle name="_Book2_XNK_Bo sung 04 bieu Cong nghiep" xfId="1361"/>
    <cellStyle name="_Book2_XNK-2012" xfId="1362"/>
    <cellStyle name="_Book2_XNK-Market" xfId="1363"/>
    <cellStyle name="_Book4" xfId="1364"/>
    <cellStyle name="_Buuchinh - Market" xfId="1365"/>
    <cellStyle name="_Buuchinh - Market_02  Dan so lao dong(OK)" xfId="1366"/>
    <cellStyle name="_Buuchinh - Market_03 TKQG va Thu chi NSNN 2012" xfId="1367"/>
    <cellStyle name="_Buuchinh - Market_04 Doanh nghiep va CSKDCT 2012" xfId="1368"/>
    <cellStyle name="_Buuchinh - Market_05 Doanh nghiep va Ca the_2011 (Ok)" xfId="1369"/>
    <cellStyle name="_Buuchinh - Market_07 NGTT CN 2012" xfId="1370"/>
    <cellStyle name="_Buuchinh - Market_08 Thuong mai Tong muc - Diep" xfId="1371"/>
    <cellStyle name="_Buuchinh - Market_08 Thuong mai va Du lich (Ok)" xfId="1372"/>
    <cellStyle name="_Buuchinh - Market_09 Chi so gia 2011- VuTKG-1 (Ok)" xfId="1373"/>
    <cellStyle name="_Buuchinh - Market_09 Du lich" xfId="1374"/>
    <cellStyle name="_Buuchinh - Market_10 Van tai va BCVT (da sua ok)" xfId="1375"/>
    <cellStyle name="_Buuchinh - Market_11 (3)" xfId="1376"/>
    <cellStyle name="_Buuchinh - Market_11 (3)_04 Doanh nghiep va CSKDCT 2012" xfId="1377"/>
    <cellStyle name="_Buuchinh - Market_11 (3)_Xl0000167" xfId="1378"/>
    <cellStyle name="_Buuchinh - Market_12 (2)" xfId="1379"/>
    <cellStyle name="_Buuchinh - Market_12 (2)_04 Doanh nghiep va CSKDCT 2012" xfId="1380"/>
    <cellStyle name="_Buuchinh - Market_12 (2)_Xl0000167" xfId="1381"/>
    <cellStyle name="_Buuchinh - Market_12 Giao duc, Y Te va Muc songnam2011" xfId="1382"/>
    <cellStyle name="_Buuchinh - Market_13 Van tai 2012" xfId="1383"/>
    <cellStyle name="_Buuchinh - Market_Giaoduc2013(ok)" xfId="1384"/>
    <cellStyle name="_Buuchinh - Market_Maket NGTT2012 LN,TS (7-1-2013)" xfId="1385"/>
    <cellStyle name="_Buuchinh - Market_Maket NGTT2012 LN,TS (7-1-2013)_Nongnghiep" xfId="1386"/>
    <cellStyle name="_Buuchinh - Market_Ngiam_lamnghiep_2011_v2(1)(1)" xfId="1387"/>
    <cellStyle name="_Buuchinh - Market_Ngiam_lamnghiep_2011_v2(1)(1)_Nongnghiep" xfId="1388"/>
    <cellStyle name="_Buuchinh - Market_NGTT LN,TS 2012 (Chuan)" xfId="1389"/>
    <cellStyle name="_Buuchinh - Market_Nien giam TT Vu Nong nghiep 2012(solieu)-gui Vu TH 29-3-2013" xfId="1390"/>
    <cellStyle name="_Buuchinh - Market_Nongnghiep" xfId="1391"/>
    <cellStyle name="_Buuchinh - Market_Nongnghiep NGDD 2012_cap nhat den 24-5-2013(1)" xfId="1392"/>
    <cellStyle name="_Buuchinh - Market_Nongnghiep_Nongnghiep NGDD 2012_cap nhat den 24-5-2013(1)" xfId="1393"/>
    <cellStyle name="_Buuchinh - Market_Xl0000147" xfId="1394"/>
    <cellStyle name="_Buuchinh - Market_Xl0000167" xfId="1395"/>
    <cellStyle name="_Buuchinh - Market_XNK" xfId="1396"/>
    <cellStyle name="_csGDPngVN" xfId="1397"/>
    <cellStyle name="_CSKDCT 2010" xfId="1398"/>
    <cellStyle name="_CSKDCT 2010_Bo sung 04 bieu Cong nghiep" xfId="1399"/>
    <cellStyle name="_da sua bo nam 2000 VT- 2011 - NGTT diep" xfId="1400"/>
    <cellStyle name="_da sua bo nam 2000 VT- 2011 - NGTT diep_02  Dan so lao dong(OK)" xfId="1401"/>
    <cellStyle name="_da sua bo nam 2000 VT- 2011 - NGTT diep_03 TKQG va Thu chi NSNN 2012" xfId="1402"/>
    <cellStyle name="_da sua bo nam 2000 VT- 2011 - NGTT diep_04 Doanh nghiep va CSKDCT 2012" xfId="1403"/>
    <cellStyle name="_da sua bo nam 2000 VT- 2011 - NGTT diep_05 Doanh nghiep va Ca the_2011 (Ok)" xfId="1404"/>
    <cellStyle name="_da sua bo nam 2000 VT- 2011 - NGTT diep_07 NGTT CN 2012" xfId="1405"/>
    <cellStyle name="_da sua bo nam 2000 VT- 2011 - NGTT diep_08 Thuong mai Tong muc - Diep" xfId="1406"/>
    <cellStyle name="_da sua bo nam 2000 VT- 2011 - NGTT diep_08 Thuong mai va Du lich (Ok)" xfId="1407"/>
    <cellStyle name="_da sua bo nam 2000 VT- 2011 - NGTT diep_09 Chi so gia 2011- VuTKG-1 (Ok)" xfId="1408"/>
    <cellStyle name="_da sua bo nam 2000 VT- 2011 - NGTT diep_09 Du lich" xfId="1409"/>
    <cellStyle name="_da sua bo nam 2000 VT- 2011 - NGTT diep_10 Van tai va BCVT (da sua ok)" xfId="1410"/>
    <cellStyle name="_da sua bo nam 2000 VT- 2011 - NGTT diep_11 (3)" xfId="1411"/>
    <cellStyle name="_da sua bo nam 2000 VT- 2011 - NGTT diep_11 (3)_04 Doanh nghiep va CSKDCT 2012" xfId="1412"/>
    <cellStyle name="_da sua bo nam 2000 VT- 2011 - NGTT diep_11 (3)_Xl0000167" xfId="1413"/>
    <cellStyle name="_da sua bo nam 2000 VT- 2011 - NGTT diep_12 (2)" xfId="1414"/>
    <cellStyle name="_da sua bo nam 2000 VT- 2011 - NGTT diep_12 (2)_04 Doanh nghiep va CSKDCT 2012" xfId="1415"/>
    <cellStyle name="_da sua bo nam 2000 VT- 2011 - NGTT diep_12 (2)_Xl0000167" xfId="1416"/>
    <cellStyle name="_da sua bo nam 2000 VT- 2011 - NGTT diep_12 Giao duc, Y Te va Muc songnam2011" xfId="1417"/>
    <cellStyle name="_da sua bo nam 2000 VT- 2011 - NGTT diep_13 Van tai 2012" xfId="1418"/>
    <cellStyle name="_da sua bo nam 2000 VT- 2011 - NGTT diep_Giaoduc2013(ok)" xfId="1419"/>
    <cellStyle name="_da sua bo nam 2000 VT- 2011 - NGTT diep_Maket NGTT2012 LN,TS (7-1-2013)" xfId="1420"/>
    <cellStyle name="_da sua bo nam 2000 VT- 2011 - NGTT diep_Maket NGTT2012 LN,TS (7-1-2013)_Nongnghiep" xfId="1421"/>
    <cellStyle name="_da sua bo nam 2000 VT- 2011 - NGTT diep_Ngiam_lamnghiep_2011_v2(1)(1)" xfId="1422"/>
    <cellStyle name="_da sua bo nam 2000 VT- 2011 - NGTT diep_Ngiam_lamnghiep_2011_v2(1)(1)_Nongnghiep" xfId="1423"/>
    <cellStyle name="_da sua bo nam 2000 VT- 2011 - NGTT diep_NGTT LN,TS 2012 (Chuan)" xfId="1424"/>
    <cellStyle name="_da sua bo nam 2000 VT- 2011 - NGTT diep_Nien giam TT Vu Nong nghiep 2012(solieu)-gui Vu TH 29-3-2013" xfId="1425"/>
    <cellStyle name="_da sua bo nam 2000 VT- 2011 - NGTT diep_Nongnghiep" xfId="1426"/>
    <cellStyle name="_da sua bo nam 2000 VT- 2011 - NGTT diep_Nongnghiep NGDD 2012_cap nhat den 24-5-2013(1)" xfId="1427"/>
    <cellStyle name="_da sua bo nam 2000 VT- 2011 - NGTT diep_Nongnghiep_Nongnghiep NGDD 2012_cap nhat den 24-5-2013(1)" xfId="1428"/>
    <cellStyle name="_da sua bo nam 2000 VT- 2011 - NGTT diep_Xl0000147" xfId="1429"/>
    <cellStyle name="_da sua bo nam 2000 VT- 2011 - NGTT diep_Xl0000167" xfId="1430"/>
    <cellStyle name="_da sua bo nam 2000 VT- 2011 - NGTT diep_XNK" xfId="1431"/>
    <cellStyle name="_Doi Ngheo(TV)" xfId="1432"/>
    <cellStyle name="_Du lich" xfId="1433"/>
    <cellStyle name="_Du lich_02  Dan so lao dong(OK)" xfId="1434"/>
    <cellStyle name="_Du lich_03 TKQG va Thu chi NSNN 2012" xfId="1435"/>
    <cellStyle name="_Du lich_04 Doanh nghiep va CSKDCT 2012" xfId="1436"/>
    <cellStyle name="_Du lich_05 Doanh nghiep va Ca the_2011 (Ok)" xfId="1437"/>
    <cellStyle name="_Du lich_07 NGTT CN 2012" xfId="1438"/>
    <cellStyle name="_Du lich_08 Thuong mai Tong muc - Diep" xfId="1439"/>
    <cellStyle name="_Du lich_08 Thuong mai va Du lich (Ok)" xfId="1440"/>
    <cellStyle name="_Du lich_09 Chi so gia 2011- VuTKG-1 (Ok)" xfId="1441"/>
    <cellStyle name="_Du lich_09 Du lich" xfId="1442"/>
    <cellStyle name="_Du lich_10 Van tai va BCVT (da sua ok)" xfId="1443"/>
    <cellStyle name="_Du lich_11 (3)" xfId="1444"/>
    <cellStyle name="_Du lich_11 (3)_04 Doanh nghiep va CSKDCT 2012" xfId="1445"/>
    <cellStyle name="_Du lich_11 (3)_Xl0000167" xfId="1446"/>
    <cellStyle name="_Du lich_12 (2)" xfId="1447"/>
    <cellStyle name="_Du lich_12 (2)_04 Doanh nghiep va CSKDCT 2012" xfId="1448"/>
    <cellStyle name="_Du lich_12 (2)_Xl0000167" xfId="1449"/>
    <cellStyle name="_Du lich_12 Giao duc, Y Te va Muc songnam2011" xfId="1450"/>
    <cellStyle name="_Du lich_13 Van tai 2012" xfId="1451"/>
    <cellStyle name="_Du lich_Giaoduc2013(ok)" xfId="1452"/>
    <cellStyle name="_Du lich_Maket NGTT2012 LN,TS (7-1-2013)" xfId="1453"/>
    <cellStyle name="_Du lich_Maket NGTT2012 LN,TS (7-1-2013)_Nongnghiep" xfId="1454"/>
    <cellStyle name="_Du lich_Ngiam_lamnghiep_2011_v2(1)(1)" xfId="1455"/>
    <cellStyle name="_Du lich_Ngiam_lamnghiep_2011_v2(1)(1)_Nongnghiep" xfId="1456"/>
    <cellStyle name="_Du lich_NGTT LN,TS 2012 (Chuan)" xfId="1457"/>
    <cellStyle name="_Du lich_Nien giam TT Vu Nong nghiep 2012(solieu)-gui Vu TH 29-3-2013" xfId="1458"/>
    <cellStyle name="_Du lich_Nongnghiep" xfId="1459"/>
    <cellStyle name="_Du lich_Nongnghiep NGDD 2012_cap nhat den 24-5-2013(1)" xfId="1460"/>
    <cellStyle name="_Du lich_Nongnghiep_Nongnghiep NGDD 2012_cap nhat den 24-5-2013(1)" xfId="1461"/>
    <cellStyle name="_Du lich_Xl0000147" xfId="1462"/>
    <cellStyle name="_Du lich_Xl0000167" xfId="1463"/>
    <cellStyle name="_Du lich_XNK" xfId="1464"/>
    <cellStyle name="_KT (2)" xfId="1465"/>
    <cellStyle name="_KT (2)_1" xfId="1466"/>
    <cellStyle name="_KT (2)_2" xfId="1467"/>
    <cellStyle name="_KT (2)_2_TG-TH" xfId="1468"/>
    <cellStyle name="_KT (2)_3" xfId="1469"/>
    <cellStyle name="_KT (2)_3_TG-TH" xfId="1470"/>
    <cellStyle name="_KT (2)_4" xfId="1471"/>
    <cellStyle name="_KT (2)_4_TG-TH" xfId="1472"/>
    <cellStyle name="_KT (2)_5" xfId="1473"/>
    <cellStyle name="_KT (2)_TG-TH" xfId="1474"/>
    <cellStyle name="_KT_TG" xfId="1475"/>
    <cellStyle name="_KT_TG_1" xfId="1476"/>
    <cellStyle name="_KT_TG_2" xfId="1477"/>
    <cellStyle name="_KT_TG_3" xfId="1478"/>
    <cellStyle name="_KT_TG_4" xfId="1479"/>
    <cellStyle name="_NGTK-tomtat-2010-DSLD-10-3-2011_final_4" xfId="1480"/>
    <cellStyle name="_NGTK-tomtat-2010-DSLD-10-3-2011_final_4_01 Don vi HC" xfId="1481"/>
    <cellStyle name="_NGTK-tomtat-2010-DSLD-10-3-2011_final_4_02 Danso_Laodong 2012(chuan) CO SO" xfId="1482"/>
    <cellStyle name="_NGTK-tomtat-2010-DSLD-10-3-2011_final_4_04 Doanh nghiep va CSKDCT 2012" xfId="1483"/>
    <cellStyle name="_NGTK-tomtat-2010-DSLD-10-3-2011_final_4_NGDD 2013 Thu chi NSNN " xfId="1484"/>
    <cellStyle name="_NGTK-tomtat-2010-DSLD-10-3-2011_final_4_Nien giam KT_TV 2010" xfId="1485"/>
    <cellStyle name="_NGTK-tomtat-2010-DSLD-10-3-2011_final_4_Xl0000167" xfId="1486"/>
    <cellStyle name="_NGTT 2011 - XNK" xfId="1487"/>
    <cellStyle name="_NGTT 2011 - XNK - Market dasua" xfId="1488"/>
    <cellStyle name="_NGTT 2011 - XNK - Market dasua_02  Dan so lao dong(OK)" xfId="1489"/>
    <cellStyle name="_NGTT 2011 - XNK - Market dasua_03 TKQG va Thu chi NSNN 2012" xfId="1490"/>
    <cellStyle name="_NGTT 2011 - XNK - Market dasua_04 Doanh nghiep va CSKDCT 2012" xfId="1491"/>
    <cellStyle name="_NGTT 2011 - XNK - Market dasua_05 Doanh nghiep va Ca the_2011 (Ok)" xfId="1492"/>
    <cellStyle name="_NGTT 2011 - XNK - Market dasua_07 NGTT CN 2012" xfId="1493"/>
    <cellStyle name="_NGTT 2011 - XNK - Market dasua_08 Thuong mai Tong muc - Diep" xfId="1494"/>
    <cellStyle name="_NGTT 2011 - XNK - Market dasua_08 Thuong mai va Du lich (Ok)" xfId="1495"/>
    <cellStyle name="_NGTT 2011 - XNK - Market dasua_09 Chi so gia 2011- VuTKG-1 (Ok)" xfId="1496"/>
    <cellStyle name="_NGTT 2011 - XNK - Market dasua_09 Du lich" xfId="1497"/>
    <cellStyle name="_NGTT 2011 - XNK - Market dasua_10 Van tai va BCVT (da sua ok)" xfId="1498"/>
    <cellStyle name="_NGTT 2011 - XNK - Market dasua_11 (3)" xfId="1499"/>
    <cellStyle name="_NGTT 2011 - XNK - Market dasua_11 (3)_04 Doanh nghiep va CSKDCT 2012" xfId="1500"/>
    <cellStyle name="_NGTT 2011 - XNK - Market dasua_11 (3)_Xl0000167" xfId="1501"/>
    <cellStyle name="_NGTT 2011 - XNK - Market dasua_12 (2)" xfId="1502"/>
    <cellStyle name="_NGTT 2011 - XNK - Market dasua_12 (2)_04 Doanh nghiep va CSKDCT 2012" xfId="1503"/>
    <cellStyle name="_NGTT 2011 - XNK - Market dasua_12 (2)_Xl0000167" xfId="1504"/>
    <cellStyle name="_NGTT 2011 - XNK - Market dasua_12 Giao duc, Y Te va Muc songnam2011" xfId="1505"/>
    <cellStyle name="_NGTT 2011 - XNK - Market dasua_13 Van tai 2012" xfId="1506"/>
    <cellStyle name="_NGTT 2011 - XNK - Market dasua_Giaoduc2013(ok)" xfId="1507"/>
    <cellStyle name="_NGTT 2011 - XNK - Market dasua_Maket NGTT2012 LN,TS (7-1-2013)" xfId="1508"/>
    <cellStyle name="_NGTT 2011 - XNK - Market dasua_Maket NGTT2012 LN,TS (7-1-2013)_Nongnghiep" xfId="1509"/>
    <cellStyle name="_NGTT 2011 - XNK - Market dasua_Ngiam_lamnghiep_2011_v2(1)(1)" xfId="1510"/>
    <cellStyle name="_NGTT 2011 - XNK - Market dasua_Ngiam_lamnghiep_2011_v2(1)(1)_Nongnghiep" xfId="1511"/>
    <cellStyle name="_NGTT 2011 - XNK - Market dasua_NGTT LN,TS 2012 (Chuan)" xfId="1512"/>
    <cellStyle name="_NGTT 2011 - XNK - Market dasua_Nien giam TT Vu Nong nghiep 2012(solieu)-gui Vu TH 29-3-2013" xfId="1513"/>
    <cellStyle name="_NGTT 2011 - XNK - Market dasua_Nongnghiep" xfId="1514"/>
    <cellStyle name="_NGTT 2011 - XNK - Market dasua_Nongnghiep NGDD 2012_cap nhat den 24-5-2013(1)" xfId="1515"/>
    <cellStyle name="_NGTT 2011 - XNK - Market dasua_Nongnghiep_Nongnghiep NGDD 2012_cap nhat den 24-5-2013(1)" xfId="1516"/>
    <cellStyle name="_NGTT 2011 - XNK - Market dasua_Xl0000147" xfId="1517"/>
    <cellStyle name="_NGTT 2011 - XNK - Market dasua_Xl0000167" xfId="1518"/>
    <cellStyle name="_NGTT 2011 - XNK - Market dasua_XNK" xfId="1519"/>
    <cellStyle name="_Nonglamthuysan" xfId="1520"/>
    <cellStyle name="_Nonglamthuysan_02  Dan so lao dong(OK)" xfId="1521"/>
    <cellStyle name="_Nonglamthuysan_03 TKQG va Thu chi NSNN 2012" xfId="1522"/>
    <cellStyle name="_Nonglamthuysan_04 Doanh nghiep va CSKDCT 2012" xfId="1523"/>
    <cellStyle name="_Nonglamthuysan_05 Doanh nghiep va Ca the_2011 (Ok)" xfId="1524"/>
    <cellStyle name="_Nonglamthuysan_07 NGTT CN 2012" xfId="1525"/>
    <cellStyle name="_Nonglamthuysan_08 Thuong mai Tong muc - Diep" xfId="1526"/>
    <cellStyle name="_Nonglamthuysan_08 Thuong mai va Du lich (Ok)" xfId="1527"/>
    <cellStyle name="_Nonglamthuysan_09 Chi so gia 2011- VuTKG-1 (Ok)" xfId="1528"/>
    <cellStyle name="_Nonglamthuysan_09 Du lich" xfId="1529"/>
    <cellStyle name="_Nonglamthuysan_10 Van tai va BCVT (da sua ok)" xfId="1530"/>
    <cellStyle name="_Nonglamthuysan_11 (3)" xfId="1531"/>
    <cellStyle name="_Nonglamthuysan_11 (3)_04 Doanh nghiep va CSKDCT 2012" xfId="1532"/>
    <cellStyle name="_Nonglamthuysan_11 (3)_Xl0000167" xfId="1533"/>
    <cellStyle name="_Nonglamthuysan_12 (2)" xfId="1534"/>
    <cellStyle name="_Nonglamthuysan_12 (2)_04 Doanh nghiep va CSKDCT 2012" xfId="1535"/>
    <cellStyle name="_Nonglamthuysan_12 (2)_Xl0000167" xfId="1536"/>
    <cellStyle name="_Nonglamthuysan_12 Giao duc, Y Te va Muc songnam2011" xfId="1537"/>
    <cellStyle name="_Nonglamthuysan_13 Van tai 2012" xfId="1538"/>
    <cellStyle name="_Nonglamthuysan_Giaoduc2013(ok)" xfId="1539"/>
    <cellStyle name="_Nonglamthuysan_Maket NGTT2012 LN,TS (7-1-2013)" xfId="1540"/>
    <cellStyle name="_Nonglamthuysan_Maket NGTT2012 LN,TS (7-1-2013)_Nongnghiep" xfId="1541"/>
    <cellStyle name="_Nonglamthuysan_Ngiam_lamnghiep_2011_v2(1)(1)" xfId="1542"/>
    <cellStyle name="_Nonglamthuysan_Ngiam_lamnghiep_2011_v2(1)(1)_Nongnghiep" xfId="1543"/>
    <cellStyle name="_Nonglamthuysan_NGTT LN,TS 2012 (Chuan)" xfId="1544"/>
    <cellStyle name="_Nonglamthuysan_Nien giam TT Vu Nong nghiep 2012(solieu)-gui Vu TH 29-3-2013" xfId="1545"/>
    <cellStyle name="_Nonglamthuysan_Nongnghiep" xfId="1546"/>
    <cellStyle name="_Nonglamthuysan_Nongnghiep NGDD 2012_cap nhat den 24-5-2013(1)" xfId="1547"/>
    <cellStyle name="_Nonglamthuysan_Nongnghiep_Nongnghiep NGDD 2012_cap nhat den 24-5-2013(1)" xfId="1548"/>
    <cellStyle name="_Nonglamthuysan_Xl0000147" xfId="1549"/>
    <cellStyle name="_Nonglamthuysan_Xl0000167" xfId="1550"/>
    <cellStyle name="_Nonglamthuysan_XNK" xfId="1551"/>
    <cellStyle name="_NSNN" xfId="1552"/>
    <cellStyle name="_So lieu quoc te TH" xfId="1553"/>
    <cellStyle name="_So lieu quoc te TH_02  Dan so lao dong(OK)" xfId="1554"/>
    <cellStyle name="_So lieu quoc te TH_03 TKQG va Thu chi NSNN 2012" xfId="1555"/>
    <cellStyle name="_So lieu quoc te TH_04 Doanh nghiep va CSKDCT 2012" xfId="1556"/>
    <cellStyle name="_So lieu quoc te TH_05 Doanh nghiep va Ca the_2011 (Ok)" xfId="1557"/>
    <cellStyle name="_So lieu quoc te TH_07 NGTT CN 2012" xfId="1558"/>
    <cellStyle name="_So lieu quoc te TH_08 Thuong mai Tong muc - Diep" xfId="1559"/>
    <cellStyle name="_So lieu quoc te TH_08 Thuong mai va Du lich (Ok)" xfId="1560"/>
    <cellStyle name="_So lieu quoc te TH_09 Chi so gia 2011- VuTKG-1 (Ok)" xfId="1561"/>
    <cellStyle name="_So lieu quoc te TH_09 Du lich" xfId="1562"/>
    <cellStyle name="_So lieu quoc te TH_10 Van tai va BCVT (da sua ok)" xfId="1563"/>
    <cellStyle name="_So lieu quoc te TH_11 (3)" xfId="1564"/>
    <cellStyle name="_So lieu quoc te TH_11 (3)_04 Doanh nghiep va CSKDCT 2012" xfId="1565"/>
    <cellStyle name="_So lieu quoc te TH_11 (3)_Xl0000167" xfId="1566"/>
    <cellStyle name="_So lieu quoc te TH_12 (2)" xfId="1567"/>
    <cellStyle name="_So lieu quoc te TH_12 (2)_04 Doanh nghiep va CSKDCT 2012" xfId="1568"/>
    <cellStyle name="_So lieu quoc te TH_12 (2)_Xl0000167" xfId="1569"/>
    <cellStyle name="_So lieu quoc te TH_12 Giao duc, Y Te va Muc songnam2011" xfId="1570"/>
    <cellStyle name="_So lieu quoc te TH_13 Van tai 2012" xfId="1571"/>
    <cellStyle name="_So lieu quoc te TH_Giaoduc2013(ok)" xfId="1572"/>
    <cellStyle name="_So lieu quoc te TH_Maket NGTT2012 LN,TS (7-1-2013)" xfId="1573"/>
    <cellStyle name="_So lieu quoc te TH_Maket NGTT2012 LN,TS (7-1-2013)_Nongnghiep" xfId="1574"/>
    <cellStyle name="_So lieu quoc te TH_Ngiam_lamnghiep_2011_v2(1)(1)" xfId="1575"/>
    <cellStyle name="_So lieu quoc te TH_Ngiam_lamnghiep_2011_v2(1)(1)_Nongnghiep" xfId="1576"/>
    <cellStyle name="_So lieu quoc te TH_NGTT LN,TS 2012 (Chuan)" xfId="1577"/>
    <cellStyle name="_So lieu quoc te TH_Nien giam TT Vu Nong nghiep 2012(solieu)-gui Vu TH 29-3-2013" xfId="1578"/>
    <cellStyle name="_So lieu quoc te TH_Nongnghiep" xfId="1579"/>
    <cellStyle name="_So lieu quoc te TH_Nongnghiep NGDD 2012_cap nhat den 24-5-2013(1)" xfId="1580"/>
    <cellStyle name="_So lieu quoc te TH_Nongnghiep_Nongnghiep NGDD 2012_cap nhat den 24-5-2013(1)" xfId="1581"/>
    <cellStyle name="_So lieu quoc te TH_Xl0000147" xfId="1582"/>
    <cellStyle name="_So lieu quoc te TH_Xl0000167" xfId="1583"/>
    <cellStyle name="_So lieu quoc te TH_XNK" xfId="1584"/>
    <cellStyle name="_TangGDP" xfId="1585"/>
    <cellStyle name="_TG-TH" xfId="1586"/>
    <cellStyle name="_TG-TH_1" xfId="1587"/>
    <cellStyle name="_TG-TH_2" xfId="1588"/>
    <cellStyle name="_TG-TH_3" xfId="1589"/>
    <cellStyle name="_TG-TH_4" xfId="1590"/>
    <cellStyle name="_Tich luy" xfId="1591"/>
    <cellStyle name="_Tieudung" xfId="1592"/>
    <cellStyle name="_Tong hop NGTT" xfId="1593"/>
    <cellStyle name="_Tong hop NGTT_01 Don vi HC" xfId="1594"/>
    <cellStyle name="_Tong hop NGTT_02 Danso_Laodong 2012(chuan) CO SO" xfId="1595"/>
    <cellStyle name="_Tong hop NGTT_04 Doanh nghiep va CSKDCT 2012" xfId="1596"/>
    <cellStyle name="_Tong hop NGTT_NGDD 2013 Thu chi NSNN " xfId="1597"/>
    <cellStyle name="_Tong hop NGTT_Nien giam KT_TV 2010" xfId="1598"/>
    <cellStyle name="_Tong hop NGTT_Xl0000167" xfId="1599"/>
    <cellStyle name="1" xfId="1600"/>
    <cellStyle name="1 10" xfId="1601"/>
    <cellStyle name="1 11" xfId="1602"/>
    <cellStyle name="1 12" xfId="1603"/>
    <cellStyle name="1 13" xfId="1604"/>
    <cellStyle name="1 14" xfId="1605"/>
    <cellStyle name="1 15" xfId="1606"/>
    <cellStyle name="1 16" xfId="1607"/>
    <cellStyle name="1 17" xfId="1608"/>
    <cellStyle name="1 18" xfId="1609"/>
    <cellStyle name="1 19" xfId="1610"/>
    <cellStyle name="1 2" xfId="1611"/>
    <cellStyle name="1 3" xfId="1612"/>
    <cellStyle name="1 4" xfId="1613"/>
    <cellStyle name="1 5" xfId="1614"/>
    <cellStyle name="1 6" xfId="1615"/>
    <cellStyle name="1 7" xfId="1616"/>
    <cellStyle name="1 8" xfId="1617"/>
    <cellStyle name="1 9" xfId="1618"/>
    <cellStyle name="1_01 Don vi HC" xfId="1619"/>
    <cellStyle name="1_01 DVHC-DSLD 2010" xfId="1620"/>
    <cellStyle name="1_01 DVHC-DSLD 2010_01 Don vi HC" xfId="1621"/>
    <cellStyle name="1_01 DVHC-DSLD 2010_02 Danso_Laodong 2012(chuan) CO SO" xfId="1622"/>
    <cellStyle name="1_01 DVHC-DSLD 2010_04 Doanh nghiep va CSKDCT 2012" xfId="1623"/>
    <cellStyle name="1_01 DVHC-DSLD 2010_08 Thuong mai Tong muc - Diep" xfId="1624"/>
    <cellStyle name="1_01 DVHC-DSLD 2010_Bo sung 04 bieu Cong nghiep" xfId="1625"/>
    <cellStyle name="1_01 DVHC-DSLD 2010_Mau" xfId="1626"/>
    <cellStyle name="1_01 DVHC-DSLD 2010_NGDD 2013 Thu chi NSNN " xfId="1627"/>
    <cellStyle name="1_01 DVHC-DSLD 2010_Nien giam KT_TV 2010" xfId="1628"/>
    <cellStyle name="1_01 DVHC-DSLD 2010_nien giam tom tat 2010 (thuy)" xfId="1629"/>
    <cellStyle name="1_01 DVHC-DSLD 2010_nien giam tom tat 2010 (thuy)_01 Don vi HC" xfId="1630"/>
    <cellStyle name="1_01 DVHC-DSLD 2010_nien giam tom tat 2010 (thuy)_02 Danso_Laodong 2012(chuan) CO SO" xfId="1631"/>
    <cellStyle name="1_01 DVHC-DSLD 2010_nien giam tom tat 2010 (thuy)_04 Doanh nghiep va CSKDCT 2012" xfId="1632"/>
    <cellStyle name="1_01 DVHC-DSLD 2010_nien giam tom tat 2010 (thuy)_08 Thuong mai Tong muc - Diep" xfId="1633"/>
    <cellStyle name="1_01 DVHC-DSLD 2010_nien giam tom tat 2010 (thuy)_09 Thuong mai va Du lich" xfId="1634"/>
    <cellStyle name="1_01 DVHC-DSLD 2010_nien giam tom tat 2010 (thuy)_09 Thuong mai va Du lich_01 Don vi HC" xfId="1635"/>
    <cellStyle name="1_01 DVHC-DSLD 2010_nien giam tom tat 2010 (thuy)_09 Thuong mai va Du lich_NGDD 2013 Thu chi NSNN " xfId="1636"/>
    <cellStyle name="1_01 DVHC-DSLD 2010_nien giam tom tat 2010 (thuy)_Xl0000167" xfId="1637"/>
    <cellStyle name="1_01 DVHC-DSLD 2010_Tong hop NGTT" xfId="1638"/>
    <cellStyle name="1_01 DVHC-DSLD 2010_Tong hop NGTT_09 Thuong mai va Du lich" xfId="1639"/>
    <cellStyle name="1_01 DVHC-DSLD 2010_Tong hop NGTT_09 Thuong mai va Du lich_01 Don vi HC" xfId="1640"/>
    <cellStyle name="1_01 DVHC-DSLD 2010_Tong hop NGTT_09 Thuong mai va Du lich_NGDD 2013 Thu chi NSNN " xfId="1641"/>
    <cellStyle name="1_01 DVHC-DSLD 2010_Xl0000167" xfId="1642"/>
    <cellStyle name="1_02  Dan so lao dong(OK)" xfId="1643"/>
    <cellStyle name="1_02 Danso_Laodong 2012(chuan) CO SO" xfId="1644"/>
    <cellStyle name="1_03 Dautu 2010" xfId="1645"/>
    <cellStyle name="1_03 Dautu 2010_01 Don vi HC" xfId="1646"/>
    <cellStyle name="1_03 Dautu 2010_02 Danso_Laodong 2012(chuan) CO SO" xfId="1647"/>
    <cellStyle name="1_03 Dautu 2010_04 Doanh nghiep va CSKDCT 2012" xfId="1648"/>
    <cellStyle name="1_03 Dautu 2010_08 Thuong mai Tong muc - Diep" xfId="1649"/>
    <cellStyle name="1_03 Dautu 2010_09 Thuong mai va Du lich" xfId="1650"/>
    <cellStyle name="1_03 Dautu 2010_09 Thuong mai va Du lich_01 Don vi HC" xfId="1651"/>
    <cellStyle name="1_03 Dautu 2010_09 Thuong mai va Du lich_NGDD 2013 Thu chi NSNN " xfId="1652"/>
    <cellStyle name="1_03 Dautu 2010_Xl0000167" xfId="1653"/>
    <cellStyle name="1_03 TKQG" xfId="1654"/>
    <cellStyle name="1_03 TKQG_02  Dan so lao dong(OK)" xfId="1655"/>
    <cellStyle name="1_03 TKQG_Xl0000167" xfId="1656"/>
    <cellStyle name="1_04 Doanh nghiep va CSKDCT 2012" xfId="1657"/>
    <cellStyle name="1_05 Doanh nghiep va Ca the_2011 (Ok)" xfId="1658"/>
    <cellStyle name="1_05 Thu chi NSNN" xfId="1659"/>
    <cellStyle name="1_05 Thuong mai" xfId="1660"/>
    <cellStyle name="1_05 Thuong mai_01 Don vi HC" xfId="1661"/>
    <cellStyle name="1_05 Thuong mai_02 Danso_Laodong 2012(chuan) CO SO" xfId="1662"/>
    <cellStyle name="1_05 Thuong mai_04 Doanh nghiep va CSKDCT 2012" xfId="1663"/>
    <cellStyle name="1_05 Thuong mai_NGDD 2013 Thu chi NSNN " xfId="1664"/>
    <cellStyle name="1_05 Thuong mai_Nien giam KT_TV 2010" xfId="1665"/>
    <cellStyle name="1_05 Thuong mai_Xl0000167" xfId="1666"/>
    <cellStyle name="1_06 Nong, lam nghiep 2010  (ok)" xfId="1667"/>
    <cellStyle name="1_06 Van tai" xfId="1668"/>
    <cellStyle name="1_06 Van tai_01 Don vi HC" xfId="1669"/>
    <cellStyle name="1_06 Van tai_02 Danso_Laodong 2012(chuan) CO SO" xfId="1670"/>
    <cellStyle name="1_06 Van tai_04 Doanh nghiep va CSKDCT 2012" xfId="1671"/>
    <cellStyle name="1_06 Van tai_NGDD 2013 Thu chi NSNN " xfId="1672"/>
    <cellStyle name="1_06 Van tai_Nien giam KT_TV 2010" xfId="1673"/>
    <cellStyle name="1_06 Van tai_Xl0000167" xfId="1674"/>
    <cellStyle name="1_07 Buu dien" xfId="1675"/>
    <cellStyle name="1_07 Buu dien_01 Don vi HC" xfId="1676"/>
    <cellStyle name="1_07 Buu dien_02 Danso_Laodong 2012(chuan) CO SO" xfId="1677"/>
    <cellStyle name="1_07 Buu dien_04 Doanh nghiep va CSKDCT 2012" xfId="1678"/>
    <cellStyle name="1_07 Buu dien_NGDD 2013 Thu chi NSNN " xfId="1679"/>
    <cellStyle name="1_07 Buu dien_Nien giam KT_TV 2010" xfId="1680"/>
    <cellStyle name="1_07 Buu dien_Xl0000167" xfId="1681"/>
    <cellStyle name="1_07 NGTT CN 2012" xfId="1682"/>
    <cellStyle name="1_08 Thuong mai Tong muc - Diep" xfId="1683"/>
    <cellStyle name="1_08 Thuong mai va Du lich (Ok)" xfId="1684"/>
    <cellStyle name="1_08 Van tai" xfId="1685"/>
    <cellStyle name="1_08 Van tai_01 Don vi HC" xfId="1686"/>
    <cellStyle name="1_08 Van tai_02 Danso_Laodong 2012(chuan) CO SO" xfId="1687"/>
    <cellStyle name="1_08 Van tai_04 Doanh nghiep va CSKDCT 2012" xfId="1688"/>
    <cellStyle name="1_08 Van tai_NGDD 2013 Thu chi NSNN " xfId="1689"/>
    <cellStyle name="1_08 Van tai_Nien giam KT_TV 2010" xfId="1690"/>
    <cellStyle name="1_08 Van tai_Xl0000167" xfId="1691"/>
    <cellStyle name="1_08 Yte-van hoa" xfId="1692"/>
    <cellStyle name="1_08 Yte-van hoa_01 Don vi HC" xfId="1693"/>
    <cellStyle name="1_08 Yte-van hoa_02 Danso_Laodong 2012(chuan) CO SO" xfId="1694"/>
    <cellStyle name="1_08 Yte-van hoa_04 Doanh nghiep va CSKDCT 2012" xfId="1695"/>
    <cellStyle name="1_08 Yte-van hoa_NGDD 2013 Thu chi NSNN " xfId="1696"/>
    <cellStyle name="1_08 Yte-van hoa_Nien giam KT_TV 2010" xfId="1697"/>
    <cellStyle name="1_08 Yte-van hoa_Xl0000167" xfId="1698"/>
    <cellStyle name="1_09 Chi so gia 2011- VuTKG-1 (Ok)" xfId="1699"/>
    <cellStyle name="1_09 Du lich" xfId="1700"/>
    <cellStyle name="1_09 Thuong mai va Du lich" xfId="1701"/>
    <cellStyle name="1_09 Thuong mai va Du lich_01 Don vi HC" xfId="1702"/>
    <cellStyle name="1_09 Thuong mai va Du lich_NGDD 2013 Thu chi NSNN " xfId="1703"/>
    <cellStyle name="1_10 Market VH, YT, GD, NGTT 2011 " xfId="1704"/>
    <cellStyle name="1_10 Market VH, YT, GD, NGTT 2011 _02  Dan so lao dong(OK)" xfId="1705"/>
    <cellStyle name="1_10 Market VH, YT, GD, NGTT 2011 _03 TKQG va Thu chi NSNN 2012" xfId="1706"/>
    <cellStyle name="1_10 Market VH, YT, GD, NGTT 2011 _04 Doanh nghiep va CSKDCT 2012" xfId="1707"/>
    <cellStyle name="1_10 Market VH, YT, GD, NGTT 2011 _05 Doanh nghiep va Ca the_2011 (Ok)" xfId="1708"/>
    <cellStyle name="1_10 Market VH, YT, GD, NGTT 2011 _07 NGTT CN 2012" xfId="1709"/>
    <cellStyle name="1_10 Market VH, YT, GD, NGTT 2011 _08 Thuong mai Tong muc - Diep" xfId="1710"/>
    <cellStyle name="1_10 Market VH, YT, GD, NGTT 2011 _08 Thuong mai va Du lich (Ok)" xfId="1711"/>
    <cellStyle name="1_10 Market VH, YT, GD, NGTT 2011 _09 Chi so gia 2011- VuTKG-1 (Ok)" xfId="1712"/>
    <cellStyle name="1_10 Market VH, YT, GD, NGTT 2011 _09 Du lich" xfId="1713"/>
    <cellStyle name="1_10 Market VH, YT, GD, NGTT 2011 _10 Van tai va BCVT (da sua ok)" xfId="1714"/>
    <cellStyle name="1_10 Market VH, YT, GD, NGTT 2011 _11 (3)" xfId="1715"/>
    <cellStyle name="1_10 Market VH, YT, GD, NGTT 2011 _11 (3)_04 Doanh nghiep va CSKDCT 2012" xfId="1716"/>
    <cellStyle name="1_10 Market VH, YT, GD, NGTT 2011 _11 (3)_Xl0000167" xfId="1717"/>
    <cellStyle name="1_10 Market VH, YT, GD, NGTT 2011 _12 (2)" xfId="1718"/>
    <cellStyle name="1_10 Market VH, YT, GD, NGTT 2011 _12 (2)_04 Doanh nghiep va CSKDCT 2012" xfId="1719"/>
    <cellStyle name="1_10 Market VH, YT, GD, NGTT 2011 _12 (2)_Xl0000167" xfId="1720"/>
    <cellStyle name="1_10 Market VH, YT, GD, NGTT 2011 _12 Giao duc, Y Te va Muc songnam2011" xfId="1721"/>
    <cellStyle name="1_10 Market VH, YT, GD, NGTT 2011 _13 Van tai 2012" xfId="1722"/>
    <cellStyle name="1_10 Market VH, YT, GD, NGTT 2011 _Giaoduc2013(ok)" xfId="1723"/>
    <cellStyle name="1_10 Market VH, YT, GD, NGTT 2011 _Maket NGTT2012 LN,TS (7-1-2013)" xfId="1724"/>
    <cellStyle name="1_10 Market VH, YT, GD, NGTT 2011 _Maket NGTT2012 LN,TS (7-1-2013)_Nongnghiep" xfId="1725"/>
    <cellStyle name="1_10 Market VH, YT, GD, NGTT 2011 _Ngiam_lamnghiep_2011_v2(1)(1)" xfId="1726"/>
    <cellStyle name="1_10 Market VH, YT, GD, NGTT 2011 _Ngiam_lamnghiep_2011_v2(1)(1)_Nongnghiep" xfId="1727"/>
    <cellStyle name="1_10 Market VH, YT, GD, NGTT 2011 _NGTT LN,TS 2012 (Chuan)" xfId="1728"/>
    <cellStyle name="1_10 Market VH, YT, GD, NGTT 2011 _Nien giam TT Vu Nong nghiep 2012(solieu)-gui Vu TH 29-3-2013" xfId="1729"/>
    <cellStyle name="1_10 Market VH, YT, GD, NGTT 2011 _Nongnghiep" xfId="1730"/>
    <cellStyle name="1_10 Market VH, YT, GD, NGTT 2011 _Nongnghiep NGDD 2012_cap nhat den 24-5-2013(1)" xfId="1731"/>
    <cellStyle name="1_10 Market VH, YT, GD, NGTT 2011 _Nongnghiep_Nongnghiep NGDD 2012_cap nhat den 24-5-2013(1)" xfId="1732"/>
    <cellStyle name="1_10 Market VH, YT, GD, NGTT 2011 _So lieu quoc te TH" xfId="1733"/>
    <cellStyle name="1_10 Market VH, YT, GD, NGTT 2011 _Xl0000147" xfId="1734"/>
    <cellStyle name="1_10 Market VH, YT, GD, NGTT 2011 _Xl0000167" xfId="1735"/>
    <cellStyle name="1_10 Market VH, YT, GD, NGTT 2011 _XNK" xfId="1736"/>
    <cellStyle name="1_10 Van tai va BCVT (da sua ok)" xfId="1737"/>
    <cellStyle name="1_10 VH, YT, GD, NGTT 2010 - (OK)" xfId="1738"/>
    <cellStyle name="1_10 VH, YT, GD, NGTT 2010 - (OK)_Bo sung 04 bieu Cong nghiep" xfId="1739"/>
    <cellStyle name="1_11 (3)" xfId="1740"/>
    <cellStyle name="1_11 (3)_04 Doanh nghiep va CSKDCT 2012" xfId="1741"/>
    <cellStyle name="1_11 (3)_Xl0000167" xfId="1742"/>
    <cellStyle name="1_11 So lieu quoc te 2010-final" xfId="1743"/>
    <cellStyle name="1_11.Bieuthegioi-hien_NGTT2009" xfId="1744"/>
    <cellStyle name="1_11.Bieuthegioi-hien_NGTT2009_01 Don vi HC" xfId="1745"/>
    <cellStyle name="1_11.Bieuthegioi-hien_NGTT2009_02  Dan so lao dong(OK)" xfId="1746"/>
    <cellStyle name="1_11.Bieuthegioi-hien_NGTT2009_02 Danso_Laodong 2012(chuan) CO SO" xfId="1747"/>
    <cellStyle name="1_11.Bieuthegioi-hien_NGTT2009_03 TKQG va Thu chi NSNN 2012" xfId="1748"/>
    <cellStyle name="1_11.Bieuthegioi-hien_NGTT2009_04 Doanh nghiep va CSKDCT 2012" xfId="1749"/>
    <cellStyle name="1_11.Bieuthegioi-hien_NGTT2009_05 Doanh nghiep va Ca the_2011 (Ok)" xfId="1750"/>
    <cellStyle name="1_11.Bieuthegioi-hien_NGTT2009_07 NGTT CN 2012" xfId="1751"/>
    <cellStyle name="1_11.Bieuthegioi-hien_NGTT2009_08 Thuong mai Tong muc - Diep" xfId="1752"/>
    <cellStyle name="1_11.Bieuthegioi-hien_NGTT2009_08 Thuong mai va Du lich (Ok)" xfId="1753"/>
    <cellStyle name="1_11.Bieuthegioi-hien_NGTT2009_09 Chi so gia 2011- VuTKG-1 (Ok)" xfId="1754"/>
    <cellStyle name="1_11.Bieuthegioi-hien_NGTT2009_09 Du lich" xfId="1755"/>
    <cellStyle name="1_11.Bieuthegioi-hien_NGTT2009_10 Van tai va BCVT (da sua ok)" xfId="1756"/>
    <cellStyle name="1_11.Bieuthegioi-hien_NGTT2009_11 (3)" xfId="1757"/>
    <cellStyle name="1_11.Bieuthegioi-hien_NGTT2009_11 (3)_04 Doanh nghiep va CSKDCT 2012" xfId="1758"/>
    <cellStyle name="1_11.Bieuthegioi-hien_NGTT2009_11 (3)_Xl0000167" xfId="1759"/>
    <cellStyle name="1_11.Bieuthegioi-hien_NGTT2009_12 (2)" xfId="1760"/>
    <cellStyle name="1_11.Bieuthegioi-hien_NGTT2009_12 (2)_04 Doanh nghiep va CSKDCT 2012" xfId="1761"/>
    <cellStyle name="1_11.Bieuthegioi-hien_NGTT2009_12 (2)_Xl0000167" xfId="1762"/>
    <cellStyle name="1_11.Bieuthegioi-hien_NGTT2009_12 Chi so gia 2012(chuan) co so" xfId="1763"/>
    <cellStyle name="1_11.Bieuthegioi-hien_NGTT2009_12 Giao duc, Y Te va Muc songnam2011" xfId="1764"/>
    <cellStyle name="1_11.Bieuthegioi-hien_NGTT2009_13 Van tai 2012" xfId="1765"/>
    <cellStyle name="1_11.Bieuthegioi-hien_NGTT2009_Bo sung 04 bieu Cong nghiep" xfId="1766"/>
    <cellStyle name="1_11.Bieuthegioi-hien_NGTT2009_CucThongke-phucdap-Tuan-Anh" xfId="1767"/>
    <cellStyle name="1_11.Bieuthegioi-hien_NGTT2009_Giaoduc2013(ok)" xfId="1768"/>
    <cellStyle name="1_11.Bieuthegioi-hien_NGTT2009_Maket NGTT2012 LN,TS (7-1-2013)" xfId="1769"/>
    <cellStyle name="1_11.Bieuthegioi-hien_NGTT2009_Maket NGTT2012 LN,TS (7-1-2013)_Nongnghiep" xfId="1770"/>
    <cellStyle name="1_11.Bieuthegioi-hien_NGTT2009_Mau" xfId="1771"/>
    <cellStyle name="1_11.Bieuthegioi-hien_NGTT2009_NGDD 2013 Thu chi NSNN " xfId="1772"/>
    <cellStyle name="1_11.Bieuthegioi-hien_NGTT2009_Ngiam_lamnghiep_2011_v2(1)(1)" xfId="1773"/>
    <cellStyle name="1_11.Bieuthegioi-hien_NGTT2009_Ngiam_lamnghiep_2011_v2(1)(1)_Nongnghiep" xfId="1774"/>
    <cellStyle name="1_11.Bieuthegioi-hien_NGTT2009_NGTT LN,TS 2012 (Chuan)" xfId="1775"/>
    <cellStyle name="1_11.Bieuthegioi-hien_NGTT2009_Nien giam TT Vu Nong nghiep 2012(solieu)-gui Vu TH 29-3-2013" xfId="1776"/>
    <cellStyle name="1_11.Bieuthegioi-hien_NGTT2009_Nongnghiep" xfId="1777"/>
    <cellStyle name="1_11.Bieuthegioi-hien_NGTT2009_Nongnghiep NGDD 2012_cap nhat den 24-5-2013(1)" xfId="1778"/>
    <cellStyle name="1_11.Bieuthegioi-hien_NGTT2009_Nongnghiep_Nongnghiep NGDD 2012_cap nhat den 24-5-2013(1)" xfId="1779"/>
    <cellStyle name="1_11.Bieuthegioi-hien_NGTT2009_Xl0000147" xfId="1780"/>
    <cellStyle name="1_11.Bieuthegioi-hien_NGTT2009_Xl0000167" xfId="1781"/>
    <cellStyle name="1_11.Bieuthegioi-hien_NGTT2009_XNK" xfId="1782"/>
    <cellStyle name="1_11.Bieuthegioi-hien_NGTT2009_XNK-2012" xfId="1783"/>
    <cellStyle name="1_11.Bieuthegioi-hien_NGTT2009_XNK-Market" xfId="1784"/>
    <cellStyle name="1_12 (2)" xfId="1785"/>
    <cellStyle name="1_12 (2)_04 Doanh nghiep va CSKDCT 2012" xfId="1786"/>
    <cellStyle name="1_12 (2)_Xl0000167" xfId="1787"/>
    <cellStyle name="1_12 Chi so gia 2012(chuan) co so" xfId="1788"/>
    <cellStyle name="1_12 Giao duc, Y Te va Muc songnam2011" xfId="1789"/>
    <cellStyle name="1_13 Van tai 2012" xfId="1790"/>
    <cellStyle name="1_Book1" xfId="1791"/>
    <cellStyle name="1_Book3" xfId="1792"/>
    <cellStyle name="1_Book3 10" xfId="1793"/>
    <cellStyle name="1_Book3 11" xfId="1794"/>
    <cellStyle name="1_Book3 12" xfId="1795"/>
    <cellStyle name="1_Book3 13" xfId="1796"/>
    <cellStyle name="1_Book3 14" xfId="1797"/>
    <cellStyle name="1_Book3 15" xfId="1798"/>
    <cellStyle name="1_Book3 16" xfId="1799"/>
    <cellStyle name="1_Book3 17" xfId="1800"/>
    <cellStyle name="1_Book3 18" xfId="1801"/>
    <cellStyle name="1_Book3 19" xfId="1802"/>
    <cellStyle name="1_Book3 2" xfId="1803"/>
    <cellStyle name="1_Book3 3" xfId="1804"/>
    <cellStyle name="1_Book3 4" xfId="1805"/>
    <cellStyle name="1_Book3 5" xfId="1806"/>
    <cellStyle name="1_Book3 6" xfId="1807"/>
    <cellStyle name="1_Book3 7" xfId="1808"/>
    <cellStyle name="1_Book3 8" xfId="1809"/>
    <cellStyle name="1_Book3 9" xfId="1810"/>
    <cellStyle name="1_Book3_01 Don vi HC" xfId="1811"/>
    <cellStyle name="1_Book3_01 DVHC-DSLD 2010" xfId="1812"/>
    <cellStyle name="1_Book3_02  Dan so lao dong(OK)" xfId="1813"/>
    <cellStyle name="1_Book3_02 Danso_Laodong 2012(chuan) CO SO" xfId="1814"/>
    <cellStyle name="1_Book3_03 TKQG va Thu chi NSNN 2012" xfId="1815"/>
    <cellStyle name="1_Book3_04 Doanh nghiep va CSKDCT 2012" xfId="1816"/>
    <cellStyle name="1_Book3_05 Doanh nghiep va Ca the_2011 (Ok)" xfId="1817"/>
    <cellStyle name="1_Book3_05 NGTT DN 2010 (OK)" xfId="1818"/>
    <cellStyle name="1_Book3_05 NGTT DN 2010 (OK)_Bo sung 04 bieu Cong nghiep" xfId="1819"/>
    <cellStyle name="1_Book3_06 Nong, lam nghiep 2010  (ok)" xfId="1820"/>
    <cellStyle name="1_Book3_07 NGTT CN 2012" xfId="1821"/>
    <cellStyle name="1_Book3_08 Thuong mai Tong muc - Diep" xfId="1822"/>
    <cellStyle name="1_Book3_08 Thuong mai va Du lich (Ok)" xfId="1823"/>
    <cellStyle name="1_Book3_09 Chi so gia 2011- VuTKG-1 (Ok)" xfId="1824"/>
    <cellStyle name="1_Book3_09 Du lich" xfId="1825"/>
    <cellStyle name="1_Book3_10 Market VH, YT, GD, NGTT 2011 " xfId="1826"/>
    <cellStyle name="1_Book3_10 Market VH, YT, GD, NGTT 2011 _02  Dan so lao dong(OK)" xfId="1827"/>
    <cellStyle name="1_Book3_10 Market VH, YT, GD, NGTT 2011 _03 TKQG va Thu chi NSNN 2012" xfId="1828"/>
    <cellStyle name="1_Book3_10 Market VH, YT, GD, NGTT 2011 _04 Doanh nghiep va CSKDCT 2012" xfId="1829"/>
    <cellStyle name="1_Book3_10 Market VH, YT, GD, NGTT 2011 _05 Doanh nghiep va Ca the_2011 (Ok)" xfId="1830"/>
    <cellStyle name="1_Book3_10 Market VH, YT, GD, NGTT 2011 _07 NGTT CN 2012" xfId="1831"/>
    <cellStyle name="1_Book3_10 Market VH, YT, GD, NGTT 2011 _08 Thuong mai Tong muc - Diep" xfId="1832"/>
    <cellStyle name="1_Book3_10 Market VH, YT, GD, NGTT 2011 _08 Thuong mai va Du lich (Ok)" xfId="1833"/>
    <cellStyle name="1_Book3_10 Market VH, YT, GD, NGTT 2011 _09 Chi so gia 2011- VuTKG-1 (Ok)" xfId="1834"/>
    <cellStyle name="1_Book3_10 Market VH, YT, GD, NGTT 2011 _09 Du lich" xfId="1835"/>
    <cellStyle name="1_Book3_10 Market VH, YT, GD, NGTT 2011 _10 Van tai va BCVT (da sua ok)" xfId="1836"/>
    <cellStyle name="1_Book3_10 Market VH, YT, GD, NGTT 2011 _11 (3)" xfId="1837"/>
    <cellStyle name="1_Book3_10 Market VH, YT, GD, NGTT 2011 _11 (3)_04 Doanh nghiep va CSKDCT 2012" xfId="1838"/>
    <cellStyle name="1_Book3_10 Market VH, YT, GD, NGTT 2011 _11 (3)_Xl0000167" xfId="1839"/>
    <cellStyle name="1_Book3_10 Market VH, YT, GD, NGTT 2011 _12 (2)" xfId="1840"/>
    <cellStyle name="1_Book3_10 Market VH, YT, GD, NGTT 2011 _12 (2)_04 Doanh nghiep va CSKDCT 2012" xfId="1841"/>
    <cellStyle name="1_Book3_10 Market VH, YT, GD, NGTT 2011 _12 (2)_Xl0000167" xfId="1842"/>
    <cellStyle name="1_Book3_10 Market VH, YT, GD, NGTT 2011 _12 Giao duc, Y Te va Muc songnam2011" xfId="1843"/>
    <cellStyle name="1_Book3_10 Market VH, YT, GD, NGTT 2011 _13 Van tai 2012" xfId="1844"/>
    <cellStyle name="1_Book3_10 Market VH, YT, GD, NGTT 2011 _Giaoduc2013(ok)" xfId="1845"/>
    <cellStyle name="1_Book3_10 Market VH, YT, GD, NGTT 2011 _Maket NGTT2012 LN,TS (7-1-2013)" xfId="1846"/>
    <cellStyle name="1_Book3_10 Market VH, YT, GD, NGTT 2011 _Maket NGTT2012 LN,TS (7-1-2013)_Nongnghiep" xfId="1847"/>
    <cellStyle name="1_Book3_10 Market VH, YT, GD, NGTT 2011 _Ngiam_lamnghiep_2011_v2(1)(1)" xfId="1848"/>
    <cellStyle name="1_Book3_10 Market VH, YT, GD, NGTT 2011 _Ngiam_lamnghiep_2011_v2(1)(1)_Nongnghiep" xfId="1849"/>
    <cellStyle name="1_Book3_10 Market VH, YT, GD, NGTT 2011 _NGTT LN,TS 2012 (Chuan)" xfId="1850"/>
    <cellStyle name="1_Book3_10 Market VH, YT, GD, NGTT 2011 _Nien giam TT Vu Nong nghiep 2012(solieu)-gui Vu TH 29-3-2013" xfId="1851"/>
    <cellStyle name="1_Book3_10 Market VH, YT, GD, NGTT 2011 _Nongnghiep" xfId="1852"/>
    <cellStyle name="1_Book3_10 Market VH, YT, GD, NGTT 2011 _Nongnghiep NGDD 2012_cap nhat den 24-5-2013(1)" xfId="1853"/>
    <cellStyle name="1_Book3_10 Market VH, YT, GD, NGTT 2011 _Nongnghiep_Nongnghiep NGDD 2012_cap nhat den 24-5-2013(1)" xfId="1854"/>
    <cellStyle name="1_Book3_10 Market VH, YT, GD, NGTT 2011 _So lieu quoc te TH" xfId="1855"/>
    <cellStyle name="1_Book3_10 Market VH, YT, GD, NGTT 2011 _Xl0000147" xfId="1856"/>
    <cellStyle name="1_Book3_10 Market VH, YT, GD, NGTT 2011 _Xl0000167" xfId="1857"/>
    <cellStyle name="1_Book3_10 Market VH, YT, GD, NGTT 2011 _XNK" xfId="1858"/>
    <cellStyle name="1_Book3_10 Van tai va BCVT (da sua ok)" xfId="1859"/>
    <cellStyle name="1_Book3_10 VH, YT, GD, NGTT 2010 - (OK)" xfId="1860"/>
    <cellStyle name="1_Book3_10 VH, YT, GD, NGTT 2010 - (OK)_Bo sung 04 bieu Cong nghiep" xfId="1861"/>
    <cellStyle name="1_Book3_11 (3)" xfId="1862"/>
    <cellStyle name="1_Book3_11 (3)_04 Doanh nghiep va CSKDCT 2012" xfId="1863"/>
    <cellStyle name="1_Book3_11 (3)_Xl0000167" xfId="1864"/>
    <cellStyle name="1_Book3_12 (2)" xfId="1865"/>
    <cellStyle name="1_Book3_12 (2)_04 Doanh nghiep va CSKDCT 2012" xfId="1866"/>
    <cellStyle name="1_Book3_12 (2)_Xl0000167" xfId="1867"/>
    <cellStyle name="1_Book3_12 Chi so gia 2012(chuan) co so" xfId="1868"/>
    <cellStyle name="1_Book3_12 Giao duc, Y Te va Muc songnam2011" xfId="1869"/>
    <cellStyle name="1_Book3_13 Van tai 2012" xfId="1870"/>
    <cellStyle name="1_Book3_Book1" xfId="1871"/>
    <cellStyle name="1_Book3_CucThongke-phucdap-Tuan-Anh" xfId="1872"/>
    <cellStyle name="1_Book3_Giaoduc2013(ok)" xfId="1873"/>
    <cellStyle name="1_Book3_GTSXNN" xfId="1874"/>
    <cellStyle name="1_Book3_GTSXNN_Nongnghiep NGDD 2012_cap nhat den 24-5-2013(1)" xfId="1875"/>
    <cellStyle name="1_Book3_Maket NGTT2012 LN,TS (7-1-2013)" xfId="1876"/>
    <cellStyle name="1_Book3_Maket NGTT2012 LN,TS (7-1-2013)_Nongnghiep" xfId="1877"/>
    <cellStyle name="1_Book3_Ngiam_lamnghiep_2011_v2(1)(1)" xfId="1878"/>
    <cellStyle name="1_Book3_Ngiam_lamnghiep_2011_v2(1)(1)_Nongnghiep" xfId="1879"/>
    <cellStyle name="1_Book3_NGTT LN,TS 2012 (Chuan)" xfId="1880"/>
    <cellStyle name="1_Book3_Nien giam day du  Nong nghiep 2010" xfId="1881"/>
    <cellStyle name="1_Book3_Nien giam TT Vu Nong nghiep 2012(solieu)-gui Vu TH 29-3-2013" xfId="1882"/>
    <cellStyle name="1_Book3_Nongnghiep" xfId="1883"/>
    <cellStyle name="1_Book3_Nongnghiep_Bo sung 04 bieu Cong nghiep" xfId="1884"/>
    <cellStyle name="1_Book3_Nongnghiep_Mau" xfId="1885"/>
    <cellStyle name="1_Book3_Nongnghiep_NGDD 2013 Thu chi NSNN " xfId="1886"/>
    <cellStyle name="1_Book3_Nongnghiep_Nongnghiep NGDD 2012_cap nhat den 24-5-2013(1)" xfId="1887"/>
    <cellStyle name="1_Book3_So lieu quoc te TH" xfId="1888"/>
    <cellStyle name="1_Book3_So lieu quoc te TH_08 Cong nghiep 2010" xfId="1889"/>
    <cellStyle name="1_Book3_So lieu quoc te TH_08 Thuong mai va Du lich (Ok)" xfId="1890"/>
    <cellStyle name="1_Book3_So lieu quoc te TH_09 Chi so gia 2011- VuTKG-1 (Ok)" xfId="1891"/>
    <cellStyle name="1_Book3_So lieu quoc te TH_09 Du lich" xfId="1892"/>
    <cellStyle name="1_Book3_So lieu quoc te TH_10 Van tai va BCVT (da sua ok)" xfId="1893"/>
    <cellStyle name="1_Book3_So lieu quoc te TH_12 Giao duc, Y Te va Muc songnam2011" xfId="1894"/>
    <cellStyle name="1_Book3_So lieu quoc te TH_nien giam tom tat du lich va XNK" xfId="1895"/>
    <cellStyle name="1_Book3_So lieu quoc te TH_Nongnghiep" xfId="1896"/>
    <cellStyle name="1_Book3_So lieu quoc te TH_XNK" xfId="1897"/>
    <cellStyle name="1_Book3_So lieu quoc te(GDP)" xfId="1898"/>
    <cellStyle name="1_Book3_So lieu quoc te(GDP)_02  Dan so lao dong(OK)" xfId="1899"/>
    <cellStyle name="1_Book3_So lieu quoc te(GDP)_03 TKQG va Thu chi NSNN 2012" xfId="1900"/>
    <cellStyle name="1_Book3_So lieu quoc te(GDP)_04 Doanh nghiep va CSKDCT 2012" xfId="1901"/>
    <cellStyle name="1_Book3_So lieu quoc te(GDP)_05 Doanh nghiep va Ca the_2011 (Ok)" xfId="1902"/>
    <cellStyle name="1_Book3_So lieu quoc te(GDP)_07 NGTT CN 2012" xfId="1903"/>
    <cellStyle name="1_Book3_So lieu quoc te(GDP)_08 Thuong mai Tong muc - Diep" xfId="1904"/>
    <cellStyle name="1_Book3_So lieu quoc te(GDP)_08 Thuong mai va Du lich (Ok)" xfId="1905"/>
    <cellStyle name="1_Book3_So lieu quoc te(GDP)_09 Chi so gia 2011- VuTKG-1 (Ok)" xfId="1906"/>
    <cellStyle name="1_Book3_So lieu quoc te(GDP)_09 Du lich" xfId="1907"/>
    <cellStyle name="1_Book3_So lieu quoc te(GDP)_10 Van tai va BCVT (da sua ok)" xfId="1908"/>
    <cellStyle name="1_Book3_So lieu quoc te(GDP)_11 (3)" xfId="1909"/>
    <cellStyle name="1_Book3_So lieu quoc te(GDP)_11 (3)_04 Doanh nghiep va CSKDCT 2012" xfId="1910"/>
    <cellStyle name="1_Book3_So lieu quoc te(GDP)_11 (3)_Xl0000167" xfId="1911"/>
    <cellStyle name="1_Book3_So lieu quoc te(GDP)_12 (2)" xfId="1912"/>
    <cellStyle name="1_Book3_So lieu quoc te(GDP)_12 (2)_04 Doanh nghiep va CSKDCT 2012" xfId="1913"/>
    <cellStyle name="1_Book3_So lieu quoc te(GDP)_12 (2)_Xl0000167" xfId="1914"/>
    <cellStyle name="1_Book3_So lieu quoc te(GDP)_12 Giao duc, Y Te va Muc songnam2011" xfId="1915"/>
    <cellStyle name="1_Book3_So lieu quoc te(GDP)_12 So lieu quoc te (Ok)" xfId="1916"/>
    <cellStyle name="1_Book3_So lieu quoc te(GDP)_13 Van tai 2012" xfId="1917"/>
    <cellStyle name="1_Book3_So lieu quoc te(GDP)_Giaoduc2013(ok)" xfId="1918"/>
    <cellStyle name="1_Book3_So lieu quoc te(GDP)_Maket NGTT2012 LN,TS (7-1-2013)" xfId="1919"/>
    <cellStyle name="1_Book3_So lieu quoc te(GDP)_Maket NGTT2012 LN,TS (7-1-2013)_Nongnghiep" xfId="1920"/>
    <cellStyle name="1_Book3_So lieu quoc te(GDP)_Ngiam_lamnghiep_2011_v2(1)(1)" xfId="1921"/>
    <cellStyle name="1_Book3_So lieu quoc te(GDP)_Ngiam_lamnghiep_2011_v2(1)(1)_Nongnghiep" xfId="1922"/>
    <cellStyle name="1_Book3_So lieu quoc te(GDP)_NGTT LN,TS 2012 (Chuan)" xfId="1923"/>
    <cellStyle name="1_Book3_So lieu quoc te(GDP)_Nien giam TT Vu Nong nghiep 2012(solieu)-gui Vu TH 29-3-2013" xfId="1924"/>
    <cellStyle name="1_Book3_So lieu quoc te(GDP)_Nongnghiep" xfId="1925"/>
    <cellStyle name="1_Book3_So lieu quoc te(GDP)_Nongnghiep NGDD 2012_cap nhat den 24-5-2013(1)" xfId="1926"/>
    <cellStyle name="1_Book3_So lieu quoc te(GDP)_Nongnghiep_Nongnghiep NGDD 2012_cap nhat den 24-5-2013(1)" xfId="1927"/>
    <cellStyle name="1_Book3_So lieu quoc te(GDP)_Xl0000147" xfId="1928"/>
    <cellStyle name="1_Book3_So lieu quoc te(GDP)_Xl0000167" xfId="1929"/>
    <cellStyle name="1_Book3_So lieu quoc te(GDP)_XNK" xfId="1930"/>
    <cellStyle name="1_Book3_Xl0000147" xfId="1931"/>
    <cellStyle name="1_Book3_Xl0000167" xfId="1932"/>
    <cellStyle name="1_Book3_XNK" xfId="1933"/>
    <cellStyle name="1_Book3_XNK_08 Thuong mai Tong muc - Diep" xfId="1934"/>
    <cellStyle name="1_Book3_XNK_Bo sung 04 bieu Cong nghiep" xfId="1935"/>
    <cellStyle name="1_Book3_XNK-2012" xfId="1936"/>
    <cellStyle name="1_Book3_XNK-Market" xfId="1937"/>
    <cellStyle name="1_Book4" xfId="1938"/>
    <cellStyle name="1_Book4_08 Cong nghiep 2010" xfId="1939"/>
    <cellStyle name="1_Book4_08 Thuong mai va Du lich (Ok)" xfId="1940"/>
    <cellStyle name="1_Book4_09 Chi so gia 2011- VuTKG-1 (Ok)" xfId="1941"/>
    <cellStyle name="1_Book4_09 Du lich" xfId="1942"/>
    <cellStyle name="1_Book4_10 Van tai va BCVT (da sua ok)" xfId="1943"/>
    <cellStyle name="1_Book4_12 Giao duc, Y Te va Muc songnam2011" xfId="1944"/>
    <cellStyle name="1_Book4_12 So lieu quoc te (Ok)" xfId="1945"/>
    <cellStyle name="1_Book4_Book1" xfId="1946"/>
    <cellStyle name="1_Book4_nien giam tom tat du lich va XNK" xfId="1947"/>
    <cellStyle name="1_Book4_Nongnghiep" xfId="1948"/>
    <cellStyle name="1_Book4_XNK" xfId="1949"/>
    <cellStyle name="1_Book4_XNK-2012" xfId="1950"/>
    <cellStyle name="1_BRU-KI 2010-updated" xfId="1951"/>
    <cellStyle name="1_CAM-KI 2010-updated" xfId="1952"/>
    <cellStyle name="1_CAM-KI 2010-updated 2" xfId="1953"/>
    <cellStyle name="1_CSKDCT 2010" xfId="1954"/>
    <cellStyle name="1_CSKDCT 2010_Bo sung 04 bieu Cong nghiep" xfId="1955"/>
    <cellStyle name="1_CucThongke-phucdap-Tuan-Anh" xfId="1956"/>
    <cellStyle name="1_dan so phan tich 10 nam(moi)" xfId="1957"/>
    <cellStyle name="1_dan so phan tich 10 nam(moi)_01 Don vi HC" xfId="1958"/>
    <cellStyle name="1_dan so phan tich 10 nam(moi)_02 Danso_Laodong 2012(chuan) CO SO" xfId="1959"/>
    <cellStyle name="1_dan so phan tich 10 nam(moi)_04 Doanh nghiep va CSKDCT 2012" xfId="1960"/>
    <cellStyle name="1_dan so phan tich 10 nam(moi)_NGDD 2013 Thu chi NSNN " xfId="1961"/>
    <cellStyle name="1_dan so phan tich 10 nam(moi)_Nien giam KT_TV 2010" xfId="1962"/>
    <cellStyle name="1_dan so phan tich 10 nam(moi)_Xl0000167" xfId="1963"/>
    <cellStyle name="1_Dat Dai NGTT -2013" xfId="1964"/>
    <cellStyle name="1_Giaoduc2013(ok)" xfId="1965"/>
    <cellStyle name="1_GTSXNN" xfId="1966"/>
    <cellStyle name="1_GTSXNN_Nongnghiep NGDD 2012_cap nhat den 24-5-2013(1)" xfId="1967"/>
    <cellStyle name="1_KI2008 Prototype-Balance of Payments-Mar2008-for typesetting" xfId="1968"/>
    <cellStyle name="1_Lam nghiep, thuy san 2010" xfId="1969"/>
    <cellStyle name="1_Lam nghiep, thuy san 2010 (ok)" xfId="1970"/>
    <cellStyle name="1_Lam nghiep, thuy san 2010 (ok)_01 Don vi HC" xfId="1971"/>
    <cellStyle name="1_Lam nghiep, thuy san 2010 (ok)_08 Cong nghiep 2010" xfId="1972"/>
    <cellStyle name="1_Lam nghiep, thuy san 2010 (ok)_08 Thuong mai va Du lich (Ok)" xfId="1973"/>
    <cellStyle name="1_Lam nghiep, thuy san 2010 (ok)_09 Chi so gia 2011- VuTKG-1 (Ok)" xfId="1974"/>
    <cellStyle name="1_Lam nghiep, thuy san 2010 (ok)_09 Du lich" xfId="1975"/>
    <cellStyle name="1_Lam nghiep, thuy san 2010 (ok)_09 Thuong mai va Du lich" xfId="1976"/>
    <cellStyle name="1_Lam nghiep, thuy san 2010 (ok)_10 Van tai va BCVT (da sua ok)" xfId="1977"/>
    <cellStyle name="1_Lam nghiep, thuy san 2010 (ok)_11 (3)" xfId="1978"/>
    <cellStyle name="1_Lam nghiep, thuy san 2010 (ok)_12 (2)" xfId="1979"/>
    <cellStyle name="1_Lam nghiep, thuy san 2010 (ok)_12 Giao duc, Y Te va Muc songnam2011" xfId="1980"/>
    <cellStyle name="1_Lam nghiep, thuy san 2010 (ok)_nien giam tom tat du lich va XNK" xfId="1981"/>
    <cellStyle name="1_Lam nghiep, thuy san 2010 (ok)_Nongnghiep" xfId="1982"/>
    <cellStyle name="1_Lam nghiep, thuy san 2010 (ok)_XNK" xfId="1983"/>
    <cellStyle name="1_Lam nghiep, thuy san 2010 10" xfId="1984"/>
    <cellStyle name="1_Lam nghiep, thuy san 2010 11" xfId="1985"/>
    <cellStyle name="1_Lam nghiep, thuy san 2010 12" xfId="1986"/>
    <cellStyle name="1_Lam nghiep, thuy san 2010 13" xfId="1987"/>
    <cellStyle name="1_Lam nghiep, thuy san 2010 14" xfId="1988"/>
    <cellStyle name="1_Lam nghiep, thuy san 2010 15" xfId="1989"/>
    <cellStyle name="1_Lam nghiep, thuy san 2010 16" xfId="1990"/>
    <cellStyle name="1_Lam nghiep, thuy san 2010 17" xfId="1991"/>
    <cellStyle name="1_Lam nghiep, thuy san 2010 18" xfId="1992"/>
    <cellStyle name="1_Lam nghiep, thuy san 2010 19" xfId="1993"/>
    <cellStyle name="1_Lam nghiep, thuy san 2010 2" xfId="1994"/>
    <cellStyle name="1_Lam nghiep, thuy san 2010 3" xfId="1995"/>
    <cellStyle name="1_Lam nghiep, thuy san 2010 4" xfId="1996"/>
    <cellStyle name="1_Lam nghiep, thuy san 2010 5" xfId="1997"/>
    <cellStyle name="1_Lam nghiep, thuy san 2010 6" xfId="1998"/>
    <cellStyle name="1_Lam nghiep, thuy san 2010 7" xfId="1999"/>
    <cellStyle name="1_Lam nghiep, thuy san 2010 8" xfId="2000"/>
    <cellStyle name="1_Lam nghiep, thuy san 2010 9" xfId="2001"/>
    <cellStyle name="1_Lam nghiep, thuy san 2010_01 Don vi HC" xfId="2002"/>
    <cellStyle name="1_Lam nghiep, thuy san 2010_02  Dan so lao dong(OK)" xfId="2003"/>
    <cellStyle name="1_Lam nghiep, thuy san 2010_02 Danso_Laodong 2012(chuan) CO SO" xfId="2004"/>
    <cellStyle name="1_Lam nghiep, thuy san 2010_03 TKQG va Thu chi NSNN 2012" xfId="2005"/>
    <cellStyle name="1_Lam nghiep, thuy san 2010_04 Doanh nghiep va CSKDCT 2012" xfId="2006"/>
    <cellStyle name="1_Lam nghiep, thuy san 2010_05 Doanh nghiep va Ca the_2011 (Ok)" xfId="2007"/>
    <cellStyle name="1_Lam nghiep, thuy san 2010_06 Nong, lam nghiep 2010  (ok)" xfId="2008"/>
    <cellStyle name="1_Lam nghiep, thuy san 2010_07 NGTT CN 2012" xfId="2009"/>
    <cellStyle name="1_Lam nghiep, thuy san 2010_08 Thuong mai Tong muc - Diep" xfId="2010"/>
    <cellStyle name="1_Lam nghiep, thuy san 2010_08 Thuong mai va Du lich (Ok)" xfId="2011"/>
    <cellStyle name="1_Lam nghiep, thuy san 2010_09 Chi so gia 2011- VuTKG-1 (Ok)" xfId="2012"/>
    <cellStyle name="1_Lam nghiep, thuy san 2010_09 Du lich" xfId="2013"/>
    <cellStyle name="1_Lam nghiep, thuy san 2010_09 Thuong mai va Du lich" xfId="2014"/>
    <cellStyle name="1_Lam nghiep, thuy san 2010_10 Van tai va BCVT (da sua ok)" xfId="2015"/>
    <cellStyle name="1_Lam nghiep, thuy san 2010_11 (3)" xfId="2016"/>
    <cellStyle name="1_Lam nghiep, thuy san 2010_11 (3)_04 Doanh nghiep va CSKDCT 2012" xfId="2017"/>
    <cellStyle name="1_Lam nghiep, thuy san 2010_11 (3)_Xl0000167" xfId="2018"/>
    <cellStyle name="1_Lam nghiep, thuy san 2010_12 (2)" xfId="2019"/>
    <cellStyle name="1_Lam nghiep, thuy san 2010_12 (2)_04 Doanh nghiep va CSKDCT 2012" xfId="2020"/>
    <cellStyle name="1_Lam nghiep, thuy san 2010_12 (2)_Xl0000167" xfId="2021"/>
    <cellStyle name="1_Lam nghiep, thuy san 2010_12 Giao duc, Y Te va Muc songnam2011" xfId="2022"/>
    <cellStyle name="1_Lam nghiep, thuy san 2010_13 Van tai 2012" xfId="2023"/>
    <cellStyle name="1_Lam nghiep, thuy san 2010_Bo sung 04 bieu Cong nghiep" xfId="2024"/>
    <cellStyle name="1_Lam nghiep, thuy san 2010_Bo sung 04 bieu Cong nghiep_01 Don vi HC" xfId="2025"/>
    <cellStyle name="1_Lam nghiep, thuy san 2010_Bo sung 04 bieu Cong nghiep_09 Thuong mai va Du lich" xfId="2026"/>
    <cellStyle name="1_Lam nghiep, thuy san 2010_CucThongke-phucdap-Tuan-Anh" xfId="2027"/>
    <cellStyle name="1_Lam nghiep, thuy san 2010_Giaoduc2013(ok)" xfId="2028"/>
    <cellStyle name="1_Lam nghiep, thuy san 2010_GTSXNN" xfId="2029"/>
    <cellStyle name="1_Lam nghiep, thuy san 2010_GTSXNN_Nongnghiep NGDD 2012_cap nhat den 24-5-2013(1)" xfId="2030"/>
    <cellStyle name="1_Lam nghiep, thuy san 2010_Maket NGTT2012 LN,TS (7-1-2013)" xfId="2031"/>
    <cellStyle name="1_Lam nghiep, thuy san 2010_Maket NGTT2012 LN,TS (7-1-2013)_Nongnghiep" xfId="2032"/>
    <cellStyle name="1_Lam nghiep, thuy san 2010_Ngiam_lamnghiep_2011_v2(1)(1)" xfId="2033"/>
    <cellStyle name="1_Lam nghiep, thuy san 2010_Ngiam_lamnghiep_2011_v2(1)(1)_Nongnghiep" xfId="2034"/>
    <cellStyle name="1_Lam nghiep, thuy san 2010_NGTT LN,TS 2012 (Chuan)" xfId="2035"/>
    <cellStyle name="1_Lam nghiep, thuy san 2010_Nien giam day du  Nong nghiep 2010" xfId="2036"/>
    <cellStyle name="1_Lam nghiep, thuy san 2010_nien giam tom tat 2010 (thuy)" xfId="2037"/>
    <cellStyle name="1_Lam nghiep, thuy san 2010_nien giam tom tat 2010 (thuy)_01 Don vi HC" xfId="2038"/>
    <cellStyle name="1_Lam nghiep, thuy san 2010_nien giam tom tat 2010 (thuy)_09 Thuong mai va Du lich" xfId="2039"/>
    <cellStyle name="1_Lam nghiep, thuy san 2010_Nien giam TT Vu Nong nghiep 2012(solieu)-gui Vu TH 29-3-2013" xfId="2040"/>
    <cellStyle name="1_Lam nghiep, thuy san 2010_Nongnghiep" xfId="2041"/>
    <cellStyle name="1_Lam nghiep, thuy san 2010_Nongnghiep_Nongnghiep NGDD 2012_cap nhat den 24-5-2013(1)" xfId="2042"/>
    <cellStyle name="1_Lam nghiep, thuy san 2010_Xl0000147" xfId="2043"/>
    <cellStyle name="1_Lam nghiep, thuy san 2010_Xl0000167" xfId="2044"/>
    <cellStyle name="1_Lam nghiep, thuy san 2010_XNK" xfId="2045"/>
    <cellStyle name="1_Lam nghiep, thuy san 2010_XNK-Market" xfId="2046"/>
    <cellStyle name="1_LAO-KI 2010-updated" xfId="2047"/>
    <cellStyle name="1_Maket NGTT Cong nghiep 2011" xfId="2048"/>
    <cellStyle name="1_Maket NGTT Cong nghiep 2011_08 Cong nghiep 2010" xfId="2049"/>
    <cellStyle name="1_Maket NGTT Cong nghiep 2011_08 Thuong mai va Du lich (Ok)" xfId="2050"/>
    <cellStyle name="1_Maket NGTT Cong nghiep 2011_09 Chi so gia 2011- VuTKG-1 (Ok)" xfId="2051"/>
    <cellStyle name="1_Maket NGTT Cong nghiep 2011_09 Du lich" xfId="2052"/>
    <cellStyle name="1_Maket NGTT Cong nghiep 2011_10 Van tai va BCVT (da sua ok)" xfId="2053"/>
    <cellStyle name="1_Maket NGTT Cong nghiep 2011_12 Giao duc, Y Te va Muc songnam2011" xfId="2054"/>
    <cellStyle name="1_Maket NGTT Cong nghiep 2011_nien giam tom tat du lich va XNK" xfId="2055"/>
    <cellStyle name="1_Maket NGTT Cong nghiep 2011_Nongnghiep" xfId="2056"/>
    <cellStyle name="1_Maket NGTT Cong nghiep 2011_XNK" xfId="2057"/>
    <cellStyle name="1_Maket NGTT Doanh Nghiep 2011" xfId="2058"/>
    <cellStyle name="1_Maket NGTT Doanh Nghiep 2011_08 Cong nghiep 2010" xfId="2059"/>
    <cellStyle name="1_Maket NGTT Doanh Nghiep 2011_08 Thuong mai va Du lich (Ok)" xfId="2060"/>
    <cellStyle name="1_Maket NGTT Doanh Nghiep 2011_09 Chi so gia 2011- VuTKG-1 (Ok)" xfId="2061"/>
    <cellStyle name="1_Maket NGTT Doanh Nghiep 2011_09 Du lich" xfId="2062"/>
    <cellStyle name="1_Maket NGTT Doanh Nghiep 2011_10 Van tai va BCVT (da sua ok)" xfId="2063"/>
    <cellStyle name="1_Maket NGTT Doanh Nghiep 2011_12 Giao duc, Y Te va Muc songnam2011" xfId="2064"/>
    <cellStyle name="1_Maket NGTT Doanh Nghiep 2011_nien giam tom tat du lich va XNK" xfId="2065"/>
    <cellStyle name="1_Maket NGTT Doanh Nghiep 2011_Nongnghiep" xfId="2066"/>
    <cellStyle name="1_Maket NGTT Doanh Nghiep 2011_XNK" xfId="2067"/>
    <cellStyle name="1_Maket NGTT Thu chi NS 2011" xfId="2068"/>
    <cellStyle name="1_Maket NGTT Thu chi NS 2011_08 Cong nghiep 2010" xfId="2069"/>
    <cellStyle name="1_Maket NGTT Thu chi NS 2011_08 Thuong mai va Du lich (Ok)" xfId="2070"/>
    <cellStyle name="1_Maket NGTT Thu chi NS 2011_09 Chi so gia 2011- VuTKG-1 (Ok)" xfId="2071"/>
    <cellStyle name="1_Maket NGTT Thu chi NS 2011_09 Du lich" xfId="2072"/>
    <cellStyle name="1_Maket NGTT Thu chi NS 2011_10 Van tai va BCVT (da sua ok)" xfId="2073"/>
    <cellStyle name="1_Maket NGTT Thu chi NS 2011_12 Giao duc, Y Te va Muc songnam2011" xfId="2074"/>
    <cellStyle name="1_Maket NGTT Thu chi NS 2011_nien giam tom tat du lich va XNK" xfId="2075"/>
    <cellStyle name="1_Maket NGTT Thu chi NS 2011_Nongnghiep" xfId="2076"/>
    <cellStyle name="1_Maket NGTT Thu chi NS 2011_XNK" xfId="2077"/>
    <cellStyle name="1_Maket NGTT2012 LN,TS (7-1-2013)" xfId="2078"/>
    <cellStyle name="1_Maket NGTT2012 LN,TS (7-1-2013)_Nongnghiep" xfId="2079"/>
    <cellStyle name="1_Ngiam_lamnghiep_2011_v2(1)(1)" xfId="2080"/>
    <cellStyle name="1_Ngiam_lamnghiep_2011_v2(1)(1)_Nongnghiep" xfId="2081"/>
    <cellStyle name="1_NGTT Ca the 2011 Diep" xfId="2082"/>
    <cellStyle name="1_NGTT Ca the 2011 Diep_08 Cong nghiep 2010" xfId="2083"/>
    <cellStyle name="1_NGTT Ca the 2011 Diep_08 Thuong mai va Du lich (Ok)" xfId="2084"/>
    <cellStyle name="1_NGTT Ca the 2011 Diep_09 Chi so gia 2011- VuTKG-1 (Ok)" xfId="2085"/>
    <cellStyle name="1_NGTT Ca the 2011 Diep_09 Du lich" xfId="2086"/>
    <cellStyle name="1_NGTT Ca the 2011 Diep_10 Van tai va BCVT (da sua ok)" xfId="2087"/>
    <cellStyle name="1_NGTT Ca the 2011 Diep_12 Giao duc, Y Te va Muc songnam2011" xfId="2088"/>
    <cellStyle name="1_NGTT Ca the 2011 Diep_nien giam tom tat du lich va XNK" xfId="2089"/>
    <cellStyle name="1_NGTT Ca the 2011 Diep_Nongnghiep" xfId="2090"/>
    <cellStyle name="1_NGTT Ca the 2011 Diep_XNK" xfId="2091"/>
    <cellStyle name="1_NGTT LN,TS 2012 (Chuan)" xfId="2092"/>
    <cellStyle name="1_Nien giam day du  Nong nghiep 2010" xfId="2093"/>
    <cellStyle name="1_Nien giam TT Vu Nong nghiep 2012(solieu)-gui Vu TH 29-3-2013" xfId="2094"/>
    <cellStyle name="1_Nongnghiep" xfId="2095"/>
    <cellStyle name="1_Nongnghiep_Bo sung 04 bieu Cong nghiep" xfId="2096"/>
    <cellStyle name="1_Nongnghiep_Mau" xfId="2097"/>
    <cellStyle name="1_Nongnghiep_NGDD 2013 Thu chi NSNN " xfId="2098"/>
    <cellStyle name="1_Nongnghiep_Nongnghiep NGDD 2012_cap nhat den 24-5-2013(1)" xfId="2099"/>
    <cellStyle name="1_Phan i (in)" xfId="2100"/>
    <cellStyle name="1_So lieu quoc te TH" xfId="2101"/>
    <cellStyle name="1_So lieu quoc te TH_08 Cong nghiep 2010" xfId="2102"/>
    <cellStyle name="1_So lieu quoc te TH_08 Thuong mai va Du lich (Ok)" xfId="2103"/>
    <cellStyle name="1_So lieu quoc te TH_09 Chi so gia 2011- VuTKG-1 (Ok)" xfId="2104"/>
    <cellStyle name="1_So lieu quoc te TH_09 Du lich" xfId="2105"/>
    <cellStyle name="1_So lieu quoc te TH_10 Van tai va BCVT (da sua ok)" xfId="2106"/>
    <cellStyle name="1_So lieu quoc te TH_12 Giao duc, Y Te va Muc songnam2011" xfId="2107"/>
    <cellStyle name="1_So lieu quoc te TH_nien giam tom tat du lich va XNK" xfId="2108"/>
    <cellStyle name="1_So lieu quoc te TH_Nongnghiep" xfId="2109"/>
    <cellStyle name="1_So lieu quoc te TH_XNK" xfId="2110"/>
    <cellStyle name="1_So lieu quoc te(GDP)" xfId="2111"/>
    <cellStyle name="1_So lieu quoc te(GDP)_02  Dan so lao dong(OK)" xfId="2112"/>
    <cellStyle name="1_So lieu quoc te(GDP)_03 TKQG va Thu chi NSNN 2012" xfId="2113"/>
    <cellStyle name="1_So lieu quoc te(GDP)_04 Doanh nghiep va CSKDCT 2012" xfId="2114"/>
    <cellStyle name="1_So lieu quoc te(GDP)_05 Doanh nghiep va Ca the_2011 (Ok)" xfId="2115"/>
    <cellStyle name="1_So lieu quoc te(GDP)_07 NGTT CN 2012" xfId="2116"/>
    <cellStyle name="1_So lieu quoc te(GDP)_08 Thuong mai Tong muc - Diep" xfId="2117"/>
    <cellStyle name="1_So lieu quoc te(GDP)_08 Thuong mai va Du lich (Ok)" xfId="2118"/>
    <cellStyle name="1_So lieu quoc te(GDP)_09 Chi so gia 2011- VuTKG-1 (Ok)" xfId="2119"/>
    <cellStyle name="1_So lieu quoc te(GDP)_09 Du lich" xfId="2120"/>
    <cellStyle name="1_So lieu quoc te(GDP)_10 Van tai va BCVT (da sua ok)" xfId="2121"/>
    <cellStyle name="1_So lieu quoc te(GDP)_11 (3)" xfId="2122"/>
    <cellStyle name="1_So lieu quoc te(GDP)_11 (3)_04 Doanh nghiep va CSKDCT 2012" xfId="2123"/>
    <cellStyle name="1_So lieu quoc te(GDP)_11 (3)_Xl0000167" xfId="2124"/>
    <cellStyle name="1_So lieu quoc te(GDP)_12 (2)" xfId="2125"/>
    <cellStyle name="1_So lieu quoc te(GDP)_12 (2)_04 Doanh nghiep va CSKDCT 2012" xfId="2126"/>
    <cellStyle name="1_So lieu quoc te(GDP)_12 (2)_Xl0000167" xfId="2127"/>
    <cellStyle name="1_So lieu quoc te(GDP)_12 Giao duc, Y Te va Muc songnam2011" xfId="2128"/>
    <cellStyle name="1_So lieu quoc te(GDP)_12 So lieu quoc te (Ok)" xfId="2129"/>
    <cellStyle name="1_So lieu quoc te(GDP)_13 Van tai 2012" xfId="2130"/>
    <cellStyle name="1_So lieu quoc te(GDP)_Giaoduc2013(ok)" xfId="2131"/>
    <cellStyle name="1_So lieu quoc te(GDP)_Maket NGTT2012 LN,TS (7-1-2013)" xfId="2132"/>
    <cellStyle name="1_So lieu quoc te(GDP)_Maket NGTT2012 LN,TS (7-1-2013)_Nongnghiep" xfId="2133"/>
    <cellStyle name="1_So lieu quoc te(GDP)_Ngiam_lamnghiep_2011_v2(1)(1)" xfId="2134"/>
    <cellStyle name="1_So lieu quoc te(GDP)_Ngiam_lamnghiep_2011_v2(1)(1)_Nongnghiep" xfId="2135"/>
    <cellStyle name="1_So lieu quoc te(GDP)_NGTT LN,TS 2012 (Chuan)" xfId="2136"/>
    <cellStyle name="1_So lieu quoc te(GDP)_Nien giam TT Vu Nong nghiep 2012(solieu)-gui Vu TH 29-3-2013" xfId="2137"/>
    <cellStyle name="1_So lieu quoc te(GDP)_Nongnghiep" xfId="2138"/>
    <cellStyle name="1_So lieu quoc te(GDP)_Nongnghiep NGDD 2012_cap nhat den 24-5-2013(1)" xfId="2139"/>
    <cellStyle name="1_So lieu quoc te(GDP)_Nongnghiep_Nongnghiep NGDD 2012_cap nhat den 24-5-2013(1)" xfId="2140"/>
    <cellStyle name="1_So lieu quoc te(GDP)_Xl0000147" xfId="2141"/>
    <cellStyle name="1_So lieu quoc te(GDP)_Xl0000167" xfId="2142"/>
    <cellStyle name="1_So lieu quoc te(GDP)_XNK" xfId="2143"/>
    <cellStyle name="1_Thuong mai va Du lich" xfId="2144"/>
    <cellStyle name="1_Thuong mai va Du lich_01 Don vi HC" xfId="2145"/>
    <cellStyle name="1_Thuong mai va Du lich_NGDD 2013 Thu chi NSNN " xfId="2146"/>
    <cellStyle name="1_Tong hop 1" xfId="2147"/>
    <cellStyle name="1_Tong hop NGTT" xfId="2148"/>
    <cellStyle name="1_Xl0000167" xfId="2149"/>
    <cellStyle name="1_XNK" xfId="2150"/>
    <cellStyle name="1_XNK (10-6)" xfId="2151"/>
    <cellStyle name="1_XNK_08 Thuong mai Tong muc - Diep" xfId="2152"/>
    <cellStyle name="1_XNK_Bo sung 04 bieu Cong nghiep" xfId="2153"/>
    <cellStyle name="1_XNK-2012" xfId="2154"/>
    <cellStyle name="1_XNK-Market" xfId="2155"/>
    <cellStyle name="¹éºÐÀ²_      " xfId="2156"/>
    <cellStyle name="20% - Accent1 2" xfId="2157"/>
    <cellStyle name="20% - Accent2 2" xfId="2158"/>
    <cellStyle name="20% - Accent3 2" xfId="2159"/>
    <cellStyle name="20% - Accent4 2" xfId="2160"/>
    <cellStyle name="20% - Accent5 2" xfId="2161"/>
    <cellStyle name="20% - Accent6 2" xfId="2162"/>
    <cellStyle name="40% - Accent1 2" xfId="2163"/>
    <cellStyle name="40% - Accent2 2" xfId="2164"/>
    <cellStyle name="40% - Accent3 2" xfId="2165"/>
    <cellStyle name="40% - Accent4 2" xfId="2166"/>
    <cellStyle name="40% - Accent5 2" xfId="2167"/>
    <cellStyle name="40% - Accent6 2" xfId="2168"/>
    <cellStyle name="60% - Accent1 2" xfId="2169"/>
    <cellStyle name="60% - Accent2 2" xfId="2170"/>
    <cellStyle name="60% - Accent3 2" xfId="2171"/>
    <cellStyle name="60% - Accent4 2" xfId="2172"/>
    <cellStyle name="60% - Accent5 2" xfId="2173"/>
    <cellStyle name="60% - Accent6 2" xfId="2174"/>
    <cellStyle name="Accent1 2" xfId="2175"/>
    <cellStyle name="Accent2 2" xfId="2176"/>
    <cellStyle name="Accent3 2" xfId="2177"/>
    <cellStyle name="Accent4 2" xfId="2178"/>
    <cellStyle name="Accent5 2" xfId="2179"/>
    <cellStyle name="Accent6 2" xfId="2180"/>
    <cellStyle name="ÅëÈ­ [0]_      " xfId="2181"/>
    <cellStyle name="ÅëÈ­_      " xfId="2182"/>
    <cellStyle name="AeE­_INQUIRY ¿?¾÷AßAø " xfId="2183"/>
    <cellStyle name="ÅëÈ­_L601CPT" xfId="2184"/>
    <cellStyle name="ÄÞ¸¶ [0]_      " xfId="2185"/>
    <cellStyle name="AÞ¸¶ [0]_INQUIRY ¿?¾÷AßAø " xfId="2186"/>
    <cellStyle name="ÄÞ¸¶ [0]_L601CPT" xfId="2187"/>
    <cellStyle name="ÄÞ¸¶_      " xfId="2188"/>
    <cellStyle name="AÞ¸¶_INQUIRY ¿?¾÷AßAø " xfId="2189"/>
    <cellStyle name="ÄÞ¸¶_L601CPT" xfId="2190"/>
    <cellStyle name="AutoFormat Options" xfId="2191"/>
    <cellStyle name="Bad 2" xfId="2192"/>
    <cellStyle name="C?AØ_¿?¾÷CoE² " xfId="2193"/>
    <cellStyle name="Ç¥ÁØ_      " xfId="2194"/>
    <cellStyle name="Calculation 2" xfId="2195"/>
    <cellStyle name="category" xfId="2196"/>
    <cellStyle name="Cerrency_Sheet2_XANGDAU" xfId="2197"/>
    <cellStyle name="Check Cell 2" xfId="2198"/>
    <cellStyle name="Comma [0] 2" xfId="2199"/>
    <cellStyle name="Comma 10" xfId="2200"/>
    <cellStyle name="Comma 10 2" xfId="2201"/>
    <cellStyle name="Comma 10_Mau" xfId="2202"/>
    <cellStyle name="Comma 11" xfId="2203"/>
    <cellStyle name="Comma 12" xfId="2204"/>
    <cellStyle name="Comma 13" xfId="2205"/>
    <cellStyle name="Comma 14" xfId="2206"/>
    <cellStyle name="Comma 15" xfId="2207"/>
    <cellStyle name="Comma 2" xfId="2208"/>
    <cellStyle name="Comma 2 2" xfId="2209"/>
    <cellStyle name="Comma 2 3" xfId="2210"/>
    <cellStyle name="Comma 2_Mau" xfId="2211"/>
    <cellStyle name="Comma 3" xfId="2212"/>
    <cellStyle name="Comma 3 2" xfId="2213"/>
    <cellStyle name="Comma 3 2 5" xfId="2547"/>
    <cellStyle name="Comma 3_Xl0000115" xfId="2214"/>
    <cellStyle name="Comma 4" xfId="2215"/>
    <cellStyle name="Comma 4 2" xfId="2216"/>
    <cellStyle name="Comma 4_Xl0000115" xfId="2217"/>
    <cellStyle name="Comma 5" xfId="2218"/>
    <cellStyle name="Comma 5 2" xfId="2219"/>
    <cellStyle name="Comma 5_Xl0000108" xfId="2220"/>
    <cellStyle name="Comma 6" xfId="2221"/>
    <cellStyle name="Comma 6 2" xfId="2222"/>
    <cellStyle name="Comma 6_Xl0000115" xfId="2223"/>
    <cellStyle name="Comma 7" xfId="2224"/>
    <cellStyle name="Comma 7 2" xfId="2225"/>
    <cellStyle name="Comma 8" xfId="2226"/>
    <cellStyle name="Comma 8 2" xfId="2227"/>
    <cellStyle name="Comma 9" xfId="2228"/>
    <cellStyle name="Comma 9 2" xfId="2229"/>
    <cellStyle name="comma zerodec" xfId="2230"/>
    <cellStyle name="Comma0" xfId="2231"/>
    <cellStyle name="cong" xfId="2232"/>
    <cellStyle name="Currency 2" xfId="2233"/>
    <cellStyle name="Currency0" xfId="2234"/>
    <cellStyle name="Currency1" xfId="2235"/>
    <cellStyle name="Date" xfId="2236"/>
    <cellStyle name="DAUDE" xfId="2237"/>
    <cellStyle name="Dollar (zero dec)" xfId="2238"/>
    <cellStyle name="Euro" xfId="2239"/>
    <cellStyle name="Explanatory Text 2" xfId="2240"/>
    <cellStyle name="Fixed" xfId="2241"/>
    <cellStyle name="gia" xfId="2242"/>
    <cellStyle name="Good 2" xfId="2243"/>
    <cellStyle name="Grey" xfId="2244"/>
    <cellStyle name="HEADER" xfId="2245"/>
    <cellStyle name="Header1" xfId="2246"/>
    <cellStyle name="Header2" xfId="2247"/>
    <cellStyle name="Heading 1 2" xfId="2248"/>
    <cellStyle name="Heading 2 2" xfId="2249"/>
    <cellStyle name="Heading 3 2" xfId="2250"/>
    <cellStyle name="Heading 4 2" xfId="2251"/>
    <cellStyle name="HEADING1" xfId="2252"/>
    <cellStyle name="HEADING2" xfId="2253"/>
    <cellStyle name="Hyperlink 2" xfId="2254"/>
    <cellStyle name="Input [yellow]" xfId="2255"/>
    <cellStyle name="Input 2" xfId="2256"/>
    <cellStyle name="Linked Cell 2" xfId="2257"/>
    <cellStyle name="Model" xfId="2258"/>
    <cellStyle name="Monétaire [0]_TARIFFS DB" xfId="2259"/>
    <cellStyle name="Monétaire_TARIFFS DB" xfId="2260"/>
    <cellStyle name="n" xfId="2261"/>
    <cellStyle name="Neutral 2" xfId="2262"/>
    <cellStyle name="New Times Roman" xfId="2263"/>
    <cellStyle name="No" xfId="2264"/>
    <cellStyle name="no dec" xfId="2265"/>
    <cellStyle name="No_01 Don vi HC" xfId="2266"/>
    <cellStyle name="Normal" xfId="0" builtinId="0"/>
    <cellStyle name="Normal - Style1" xfId="2267"/>
    <cellStyle name="Normal - Style1 2" xfId="2268"/>
    <cellStyle name="Normal - Style1_01 Don vi HC" xfId="2269"/>
    <cellStyle name="Normal 10" xfId="2270"/>
    <cellStyle name="Normal 10 2" xfId="2271"/>
    <cellStyle name="Normal 10_Xl0000115" xfId="2272"/>
    <cellStyle name="Normal 100" xfId="2273"/>
    <cellStyle name="Normal 101" xfId="2274"/>
    <cellStyle name="Normal 102" xfId="2275"/>
    <cellStyle name="Normal 103" xfId="2276"/>
    <cellStyle name="Normal 104" xfId="2277"/>
    <cellStyle name="Normal 105" xfId="2278"/>
    <cellStyle name="Normal 106" xfId="2279"/>
    <cellStyle name="Normal 107" xfId="2280"/>
    <cellStyle name="Normal 108" xfId="2281"/>
    <cellStyle name="Normal 109" xfId="2282"/>
    <cellStyle name="Normal 11" xfId="2283"/>
    <cellStyle name="Normal 11 2" xfId="2284"/>
    <cellStyle name="Normal 11_Mau" xfId="2285"/>
    <cellStyle name="Normal 110" xfId="2286"/>
    <cellStyle name="Normal 111" xfId="2287"/>
    <cellStyle name="Normal 112" xfId="2288"/>
    <cellStyle name="Normal 113" xfId="2289"/>
    <cellStyle name="Normal 114" xfId="2290"/>
    <cellStyle name="Normal 115" xfId="2291"/>
    <cellStyle name="Normal 116" xfId="2292"/>
    <cellStyle name="Normal 117" xfId="2293"/>
    <cellStyle name="Normal 118" xfId="2294"/>
    <cellStyle name="Normal 119" xfId="2295"/>
    <cellStyle name="Normal 12" xfId="2296"/>
    <cellStyle name="Normal 12 2" xfId="2297"/>
    <cellStyle name="Normal 120" xfId="2298"/>
    <cellStyle name="Normal 121" xfId="2299"/>
    <cellStyle name="Normal 122" xfId="2300"/>
    <cellStyle name="Normal 123" xfId="2301"/>
    <cellStyle name="Normal 124" xfId="2302"/>
    <cellStyle name="Normal 125" xfId="2303"/>
    <cellStyle name="Normal 126" xfId="2304"/>
    <cellStyle name="Normal 127" xfId="2305"/>
    <cellStyle name="Normal 128" xfId="2306"/>
    <cellStyle name="Normal 129" xfId="2307"/>
    <cellStyle name="Normal 13" xfId="2308"/>
    <cellStyle name="Normal 130" xfId="2309"/>
    <cellStyle name="Normal 131" xfId="2310"/>
    <cellStyle name="Normal 132" xfId="2311"/>
    <cellStyle name="Normal 133" xfId="2312"/>
    <cellStyle name="Normal 134" xfId="2313"/>
    <cellStyle name="Normal 135" xfId="2314"/>
    <cellStyle name="Normal 136" xfId="2315"/>
    <cellStyle name="Normal 137" xfId="2316"/>
    <cellStyle name="Normal 138" xfId="2317"/>
    <cellStyle name="Normal 139" xfId="2318"/>
    <cellStyle name="Normal 14" xfId="2319"/>
    <cellStyle name="Normal 140" xfId="2320"/>
    <cellStyle name="Normal 141" xfId="2321"/>
    <cellStyle name="Normal 142" xfId="2322"/>
    <cellStyle name="Normal 143" xfId="2323"/>
    <cellStyle name="Normal 144" xfId="2324"/>
    <cellStyle name="Normal 145" xfId="2325"/>
    <cellStyle name="Normal 146" xfId="2326"/>
    <cellStyle name="Normal 147" xfId="2327"/>
    <cellStyle name="Normal 148" xfId="2328"/>
    <cellStyle name="Normal 149" xfId="2329"/>
    <cellStyle name="Normal 15" xfId="2330"/>
    <cellStyle name="Normal 150" xfId="2331"/>
    <cellStyle name="Normal 151" xfId="2332"/>
    <cellStyle name="Normal 152" xfId="2553"/>
    <cellStyle name="Normal 153" xfId="2545"/>
    <cellStyle name="Normal 16" xfId="2333"/>
    <cellStyle name="Normal 17" xfId="2334"/>
    <cellStyle name="Normal 18" xfId="2335"/>
    <cellStyle name="Normal 19" xfId="2336"/>
    <cellStyle name="Normal 2" xfId="2337"/>
    <cellStyle name="Normal 2 13" xfId="2546"/>
    <cellStyle name="Normal 2 2" xfId="2338"/>
    <cellStyle name="Normal 2 2 2" xfId="2339"/>
    <cellStyle name="Normal 2 2_Xl0000115" xfId="2340"/>
    <cellStyle name="Normal 2 3" xfId="2341"/>
    <cellStyle name="Normal 2 4" xfId="2342"/>
    <cellStyle name="Normal 2 5" xfId="2343"/>
    <cellStyle name="Normal 2_12 Chi so gia 2012(chuan) co so" xfId="2344"/>
    <cellStyle name="Normal 2_Bieu 2012" xfId="2502"/>
    <cellStyle name="Normal 2_Copy of CSGSX Qui IV. 2011" xfId="3"/>
    <cellStyle name="Normal 20" xfId="2345"/>
    <cellStyle name="Normal 21" xfId="2346"/>
    <cellStyle name="Normal 22" xfId="2347"/>
    <cellStyle name="Normal 23" xfId="2348"/>
    <cellStyle name="Normal 24" xfId="2349"/>
    <cellStyle name="Normal 25" xfId="2350"/>
    <cellStyle name="Normal 26" xfId="2351"/>
    <cellStyle name="Normal 27" xfId="2352"/>
    <cellStyle name="Normal 28" xfId="2353"/>
    <cellStyle name="Normal 29" xfId="2354"/>
    <cellStyle name="Normal 3" xfId="2355"/>
    <cellStyle name="Normal 3 2" xfId="5"/>
    <cellStyle name="Normal 3 2 2" xfId="2356"/>
    <cellStyle name="Normal 3 2_08 Thuong mai Tong muc - Diep" xfId="2357"/>
    <cellStyle name="Normal 3 3" xfId="2358"/>
    <cellStyle name="Normal 3 4" xfId="2359"/>
    <cellStyle name="Normal 3_01 Don vi HC" xfId="2360"/>
    <cellStyle name="Normal 30" xfId="2361"/>
    <cellStyle name="Normal 31" xfId="2362"/>
    <cellStyle name="Normal 32" xfId="2363"/>
    <cellStyle name="Normal 33" xfId="2364"/>
    <cellStyle name="Normal 34" xfId="2365"/>
    <cellStyle name="Normal 35" xfId="2366"/>
    <cellStyle name="Normal 36" xfId="2367"/>
    <cellStyle name="Normal 37" xfId="2368"/>
    <cellStyle name="Normal 38" xfId="2369"/>
    <cellStyle name="Normal 39" xfId="2370"/>
    <cellStyle name="Normal 4" xfId="2371"/>
    <cellStyle name="Normal 4 2" xfId="2372"/>
    <cellStyle name="Normal 4 2 2" xfId="2373"/>
    <cellStyle name="Normal 4 3" xfId="2374"/>
    <cellStyle name="Normal 4_07 NGTT CN 2012" xfId="2375"/>
    <cellStyle name="Normal 40" xfId="2376"/>
    <cellStyle name="Normal 41" xfId="2377"/>
    <cellStyle name="Normal 42" xfId="2378"/>
    <cellStyle name="Normal 43" xfId="2379"/>
    <cellStyle name="Normal 44" xfId="2380"/>
    <cellStyle name="Normal 45" xfId="2381"/>
    <cellStyle name="Normal 46" xfId="2382"/>
    <cellStyle name="Normal 47" xfId="2383"/>
    <cellStyle name="Normal 48" xfId="2384"/>
    <cellStyle name="Normal 49" xfId="2385"/>
    <cellStyle name="Normal 5" xfId="2386"/>
    <cellStyle name="Normal 5 2" xfId="2387"/>
    <cellStyle name="Normal 5_Bieu GDP" xfId="2388"/>
    <cellStyle name="Normal 50" xfId="2389"/>
    <cellStyle name="Normal 51" xfId="2390"/>
    <cellStyle name="Normal 52" xfId="2391"/>
    <cellStyle name="Normal 53" xfId="2392"/>
    <cellStyle name="Normal 54" xfId="2393"/>
    <cellStyle name="Normal 55" xfId="2394"/>
    <cellStyle name="Normal 56" xfId="2395"/>
    <cellStyle name="Normal 57" xfId="2396"/>
    <cellStyle name="Normal 58" xfId="2397"/>
    <cellStyle name="Normal 59" xfId="2398"/>
    <cellStyle name="Normal 6" xfId="2399"/>
    <cellStyle name="Normal 6 2" xfId="2400"/>
    <cellStyle name="Normal 6_FDI " xfId="2401"/>
    <cellStyle name="Normal 60" xfId="2402"/>
    <cellStyle name="Normal 61" xfId="2403"/>
    <cellStyle name="Normal 62" xfId="2404"/>
    <cellStyle name="Normal 63" xfId="2405"/>
    <cellStyle name="Normal 64" xfId="2406"/>
    <cellStyle name="Normal 65" xfId="2407"/>
    <cellStyle name="Normal 66" xfId="2408"/>
    <cellStyle name="Normal 67" xfId="2409"/>
    <cellStyle name="Normal 68" xfId="2410"/>
    <cellStyle name="Normal 69" xfId="2411"/>
    <cellStyle name="Normal 7" xfId="2412"/>
    <cellStyle name="Normal 7 2" xfId="2413"/>
    <cellStyle name="Normal 7_Bieu GDP" xfId="2414"/>
    <cellStyle name="Normal 7_Xl0000108" xfId="2503"/>
    <cellStyle name="Normal 70" xfId="2415"/>
    <cellStyle name="Normal 71" xfId="2416"/>
    <cellStyle name="Normal 72" xfId="2417"/>
    <cellStyle name="Normal 73" xfId="2418"/>
    <cellStyle name="Normal 74" xfId="2419"/>
    <cellStyle name="Normal 75" xfId="2420"/>
    <cellStyle name="Normal 76" xfId="2421"/>
    <cellStyle name="Normal 77" xfId="2422"/>
    <cellStyle name="Normal 78" xfId="2423"/>
    <cellStyle name="Normal 79" xfId="2424"/>
    <cellStyle name="Normal 8" xfId="2425"/>
    <cellStyle name="Normal 8 2" xfId="2426"/>
    <cellStyle name="Normal 8_Bieu GDP" xfId="2427"/>
    <cellStyle name="Normal 80" xfId="2428"/>
    <cellStyle name="Normal 81" xfId="2429"/>
    <cellStyle name="Normal 82" xfId="2430"/>
    <cellStyle name="Normal 83" xfId="2431"/>
    <cellStyle name="Normal 84" xfId="2432"/>
    <cellStyle name="Normal 85" xfId="2433"/>
    <cellStyle name="Normal 86" xfId="2434"/>
    <cellStyle name="Normal 87" xfId="2435"/>
    <cellStyle name="Normal 88" xfId="2436"/>
    <cellStyle name="Normal 89" xfId="2437"/>
    <cellStyle name="Normal 9" xfId="2438"/>
    <cellStyle name="Normal 9 2" xfId="2439"/>
    <cellStyle name="Normal 9_FDI " xfId="2440"/>
    <cellStyle name="Normal 90" xfId="2441"/>
    <cellStyle name="Normal 91" xfId="2442"/>
    <cellStyle name="Normal 92" xfId="2443"/>
    <cellStyle name="Normal 93" xfId="2444"/>
    <cellStyle name="Normal 94" xfId="2445"/>
    <cellStyle name="Normal 95" xfId="2446"/>
    <cellStyle name="Normal 96" xfId="2447"/>
    <cellStyle name="Normal 97" xfId="2448"/>
    <cellStyle name="Normal 98" xfId="2449"/>
    <cellStyle name="Normal 99" xfId="2450"/>
    <cellStyle name="Normal_02NN" xfId="2504"/>
    <cellStyle name="Normal_03&amp;04CN" xfId="2505"/>
    <cellStyle name="Normal_05XD" xfId="2506"/>
    <cellStyle name="Normal_05XD 2" xfId="2507"/>
    <cellStyle name="Normal_05XD_Dautu(6-2011)" xfId="2508"/>
    <cellStyle name="Normal_06DTNN" xfId="2509"/>
    <cellStyle name="Normal_07Dulich11" xfId="2543"/>
    <cellStyle name="Normal_07Dulich11 2" xfId="2548"/>
    <cellStyle name="Normal_07gia" xfId="6"/>
    <cellStyle name="Normal_07gia_Bieu 02 2013" xfId="8"/>
    <cellStyle name="Normal_07gia_chi so gia PPI3.2012" xfId="4"/>
    <cellStyle name="Normal_07VT 2" xfId="2510"/>
    <cellStyle name="Normal_08-12TM" xfId="2511"/>
    <cellStyle name="Normal_08tmt3" xfId="2512"/>
    <cellStyle name="Normal_6-11nlnts" xfId="2513"/>
    <cellStyle name="Normal_BC CSG NLTS Qui 1  2011" xfId="1"/>
    <cellStyle name="Normal_BC CSG NLTS Qui 1  2011 2" xfId="2514"/>
    <cellStyle name="Normal_Bctiendo2000" xfId="2515"/>
    <cellStyle name="Normal_Bieu NSNN T12 2014" xfId="2516"/>
    <cellStyle name="Normal_Bieu04.072" xfId="2517"/>
    <cellStyle name="Normal_Book1" xfId="2518"/>
    <cellStyle name="Normal_Book2" xfId="9"/>
    <cellStyle name="Normal_Chinh thuc 2002" xfId="2519"/>
    <cellStyle name="Normal_Copy of CSGSX Qui IV. 2011" xfId="2"/>
    <cellStyle name="Normal_Dau tu" xfId="2520"/>
    <cellStyle name="Normal_Dau tu 2" xfId="2521"/>
    <cellStyle name="Normal_Dautu" xfId="2522"/>
    <cellStyle name="Normal_GDP 9 thang" xfId="2551"/>
    <cellStyle name="Normal_Gui Vu TH-Bao cao nhanh VDT 2006" xfId="2523"/>
    <cellStyle name="Normal_nhanh sap xep lai" xfId="2524"/>
    <cellStyle name="Normal_nhanh sap xep lai 3" xfId="2525"/>
    <cellStyle name="Normal_Sheet1" xfId="2526"/>
    <cellStyle name="Normal_Sheet4" xfId="2527"/>
    <cellStyle name="Normal_so ky truoc" xfId="10"/>
    <cellStyle name="Normal_solieu gdp" xfId="2552"/>
    <cellStyle name="Normal_solieu gdp_Bieu 3 2013" xfId="2550"/>
    <cellStyle name="Normal_SPT3-96" xfId="2528"/>
    <cellStyle name="Normal_SPT3-96_Bieu 012011" xfId="2529"/>
    <cellStyle name="Normal_SPT3-96_Bieu 012011 2" xfId="2530"/>
    <cellStyle name="Normal_SPT3-96_Bieudautu_Dautu(6-2011)" xfId="2531"/>
    <cellStyle name="Normal_SPT3-96_Van tai12.2010 2" xfId="2532"/>
    <cellStyle name="Normal_Tieu thu-Ton kho thang 7.2012 (dieu chinh)" xfId="2533"/>
    <cellStyle name="Normal_Xl0000008" xfId="2544"/>
    <cellStyle name="Normal_Xl0000107" xfId="2534"/>
    <cellStyle name="Normal_Xl0000109" xfId="7"/>
    <cellStyle name="Normal_Xl0000109_1" xfId="2535"/>
    <cellStyle name="Normal_Xl0000110" xfId="2536"/>
    <cellStyle name="Normal_Xl0000115" xfId="2537"/>
    <cellStyle name="Normal_Xl0000116" xfId="2538"/>
    <cellStyle name="Normal_Xl0000117" xfId="2539"/>
    <cellStyle name="Normal_Xl0000141" xfId="2540"/>
    <cellStyle name="Normal_Xl0000156" xfId="2542"/>
    <cellStyle name="Normal_Xl0000163" xfId="2549"/>
    <cellStyle name="Normal_Xl0000203" xfId="2541"/>
    <cellStyle name="Note 2" xfId="2451"/>
    <cellStyle name="Output 2" xfId="2452"/>
    <cellStyle name="Percent [2]" xfId="2453"/>
    <cellStyle name="Percent 2" xfId="2454"/>
    <cellStyle name="Percent 3" xfId="2455"/>
    <cellStyle name="Percent 4" xfId="2456"/>
    <cellStyle name="Percent 5" xfId="2457"/>
    <cellStyle name="Style 1" xfId="2458"/>
    <cellStyle name="Style 10" xfId="2459"/>
    <cellStyle name="Style 11" xfId="2460"/>
    <cellStyle name="Style 2" xfId="2461"/>
    <cellStyle name="Style 3" xfId="2462"/>
    <cellStyle name="Style 4" xfId="2463"/>
    <cellStyle name="Style 5" xfId="2464"/>
    <cellStyle name="Style 6" xfId="2465"/>
    <cellStyle name="Style 7" xfId="2466"/>
    <cellStyle name="Style 8" xfId="2467"/>
    <cellStyle name="Style 9" xfId="2468"/>
    <cellStyle name="Style1" xfId="2469"/>
    <cellStyle name="Style2" xfId="2470"/>
    <cellStyle name="Style3" xfId="2471"/>
    <cellStyle name="Style4" xfId="2472"/>
    <cellStyle name="Style5" xfId="2473"/>
    <cellStyle name="Style6" xfId="2474"/>
    <cellStyle name="Style7" xfId="2475"/>
    <cellStyle name="subhead" xfId="2476"/>
    <cellStyle name="thvt" xfId="2477"/>
    <cellStyle name="Total 2" xfId="2478"/>
    <cellStyle name="Warning Text 2" xfId="2479"/>
    <cellStyle name="ปกติ_gdp2006q4" xfId="2480"/>
    <cellStyle name=" [0.00]_ Att. 1- Cover" xfId="2481"/>
    <cellStyle name="_ Att. 1- Cover" xfId="2482"/>
    <cellStyle name="?_ Att. 1- Cover" xfId="2483"/>
    <cellStyle name="똿뗦먛귟 [0.00]_PRODUCT DETAIL Q1" xfId="2484"/>
    <cellStyle name="똿뗦먛귟_PRODUCT DETAIL Q1" xfId="2485"/>
    <cellStyle name="믅됞 [0.00]_PRODUCT DETAIL Q1" xfId="2486"/>
    <cellStyle name="믅됞_PRODUCT DETAIL Q1" xfId="2487"/>
    <cellStyle name="백분율_95" xfId="2488"/>
    <cellStyle name="뷭?_BOOKSHIP" xfId="2489"/>
    <cellStyle name="콤마 [0]_1202" xfId="2490"/>
    <cellStyle name="콤마_1202" xfId="2491"/>
    <cellStyle name="통화 [0]_1202" xfId="2492"/>
    <cellStyle name="통화_1202" xfId="2493"/>
    <cellStyle name="표준_(정보부문)월별인원계획" xfId="2494"/>
    <cellStyle name="一般_99Q3647-ALL-CAS2" xfId="2495"/>
    <cellStyle name="千分位[0]_Book1" xfId="2496"/>
    <cellStyle name="千分位_99Q3647-ALL-CAS2" xfId="2497"/>
    <cellStyle name="標準_list of commodities" xfId="2498"/>
    <cellStyle name="貨幣 [0]_Book1" xfId="2499"/>
    <cellStyle name="貨幣[0]_BRE" xfId="2500"/>
    <cellStyle name="貨幣_Book1" xfId="25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externalLink" Target="externalLinks/externalLink1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4/Thang%2012/cac%20vu/CP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tt chu don"/>
      <sheetName val="P210-TP20"/>
      <sheetName val="CB32"/>
      <sheetName val="DG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I"/>
      <sheetName val="M pc_x0006__x0000_CamPh_x0000_"/>
      <sheetName val="_x000d_âO"/>
      <sheetName val="PNT-P3"/>
      <sheetName val="GS11- tÝnh KH_x0014_SC§"/>
      <sheetName val="DŃ02"/>
      <sheetName val="DGþ"/>
      <sheetName val="QD cua 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</sheetNames>
    <sheetDataSet>
      <sheetData sheetId="0">
        <row r="10">
          <cell r="G10">
            <v>104.09342419552516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T6"/>
      <sheetName val="BCDSPS"/>
      <sheetName val="BCDKT"/>
      <sheetName val=""/>
      <sheetName val=".tuanM"/>
      <sheetName val="Dinh_ha nha"/>
      <sheetName val="[IBASE2.XLS}BHXH"/>
      <sheetName val="2.74"/>
      <sheetName val="T8-9)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A15" sqref="A15"/>
    </sheetView>
  </sheetViews>
  <sheetFormatPr defaultRowHeight="12.75"/>
  <cols>
    <col min="1" max="1" width="55.140625" style="807" customWidth="1"/>
    <col min="2" max="2" width="15.42578125" style="807" customWidth="1"/>
    <col min="3" max="3" width="12.7109375" style="807" customWidth="1"/>
    <col min="4" max="16384" width="9.140625" style="807"/>
  </cols>
  <sheetData>
    <row r="1" spans="1:3" ht="20.100000000000001" customHeight="1">
      <c r="A1" s="816" t="s">
        <v>617</v>
      </c>
    </row>
    <row r="2" spans="1:3" ht="20.100000000000001" customHeight="1">
      <c r="A2" s="816"/>
    </row>
    <row r="3" spans="1:3" ht="20.100000000000001" customHeight="1">
      <c r="C3" s="815" t="s">
        <v>597</v>
      </c>
    </row>
    <row r="4" spans="1:3" ht="20.100000000000001" customHeight="1">
      <c r="A4" s="814"/>
      <c r="B4" s="813" t="s">
        <v>596</v>
      </c>
      <c r="C4" s="813" t="s">
        <v>124</v>
      </c>
    </row>
    <row r="5" spans="1:3" ht="20.100000000000001" customHeight="1"/>
    <row r="6" spans="1:3" ht="20.100000000000001" customHeight="1">
      <c r="A6" s="810" t="s">
        <v>635</v>
      </c>
      <c r="B6" s="812">
        <v>6.2</v>
      </c>
      <c r="C6" s="808">
        <v>6.68</v>
      </c>
    </row>
    <row r="7" spans="1:3" ht="20.100000000000001" customHeight="1">
      <c r="A7" s="810" t="s">
        <v>595</v>
      </c>
      <c r="B7" s="812" t="s">
        <v>620</v>
      </c>
      <c r="C7" s="808">
        <v>109.8</v>
      </c>
    </row>
    <row r="8" spans="1:3" ht="28.5" customHeight="1">
      <c r="A8" s="829" t="s">
        <v>619</v>
      </c>
      <c r="B8" s="812">
        <v>3326</v>
      </c>
      <c r="C8" s="808">
        <v>3242.9</v>
      </c>
    </row>
    <row r="9" spans="1:3" ht="20.100000000000001" customHeight="1">
      <c r="A9" s="810" t="s">
        <v>594</v>
      </c>
      <c r="B9" s="809">
        <v>10</v>
      </c>
      <c r="C9" s="808">
        <v>8.1</v>
      </c>
    </row>
    <row r="10" spans="1:3" ht="20.100000000000001" customHeight="1">
      <c r="A10" s="810" t="s">
        <v>593</v>
      </c>
      <c r="B10" s="809" t="s">
        <v>621</v>
      </c>
      <c r="C10" s="808">
        <v>1.95</v>
      </c>
    </row>
    <row r="11" spans="1:3" ht="20.100000000000001" customHeight="1">
      <c r="A11" s="810" t="s">
        <v>592</v>
      </c>
      <c r="B11" s="809">
        <v>5</v>
      </c>
      <c r="C11" s="808">
        <v>0.6</v>
      </c>
    </row>
    <row r="12" spans="1:3" ht="20.100000000000001" customHeight="1">
      <c r="A12" s="810" t="s">
        <v>591</v>
      </c>
      <c r="B12" s="811" t="s">
        <v>590</v>
      </c>
      <c r="C12" s="808">
        <v>32.6</v>
      </c>
    </row>
    <row r="13" spans="1:3" ht="20.100000000000001" customHeight="1">
      <c r="A13" s="810" t="s">
        <v>618</v>
      </c>
      <c r="B13" s="811" t="s">
        <v>622</v>
      </c>
      <c r="C13" s="808">
        <v>1.17</v>
      </c>
    </row>
    <row r="14" spans="1:3" ht="20.100000000000001" customHeight="1">
      <c r="A14" s="810" t="s">
        <v>589</v>
      </c>
      <c r="B14" s="811" t="s">
        <v>632</v>
      </c>
      <c r="C14" s="808">
        <v>3.29</v>
      </c>
    </row>
    <row r="15" spans="1:3" ht="20.100000000000001" customHeight="1">
      <c r="A15" s="810" t="s">
        <v>588</v>
      </c>
      <c r="B15" s="811">
        <v>54.1</v>
      </c>
      <c r="C15" s="808">
        <v>52.9</v>
      </c>
    </row>
    <row r="16" spans="1:3" ht="20.100000000000001" hidden="1" customHeight="1">
      <c r="A16" s="810" t="s">
        <v>587</v>
      </c>
      <c r="B16" s="811" t="s">
        <v>586</v>
      </c>
      <c r="C16" s="808"/>
    </row>
    <row r="17" spans="1:3" ht="20.100000000000001" hidden="1" customHeight="1">
      <c r="A17" s="810" t="s">
        <v>585</v>
      </c>
      <c r="B17" s="809" t="s">
        <v>584</v>
      </c>
      <c r="C17" s="808"/>
    </row>
    <row r="18" spans="1:3" ht="20.100000000000001" customHeight="1"/>
    <row r="19" spans="1:3" ht="20.100000000000001" customHeight="1"/>
    <row r="20" spans="1:3" ht="20.100000000000001" customHeight="1"/>
  </sheetData>
  <pageMargins left="1" right="0.5" top="0.75" bottom="0.75" header="0.3" footer="0.5"/>
  <pageSetup paperSize="9" firstPageNumber="36" orientation="portrait" useFirstPageNumber="1" r:id="rId1"/>
  <headerFooter alignWithMargins="0">
    <oddHeader>&amp;C&amp;".VnArial,Regular"&amp;P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V88"/>
  <sheetViews>
    <sheetView tabSelected="1" topLeftCell="A19" workbookViewId="0">
      <selection activeCell="A15" sqref="A15"/>
    </sheetView>
  </sheetViews>
  <sheetFormatPr defaultColWidth="11.42578125" defaultRowHeight="16.5" customHeight="1"/>
  <cols>
    <col min="1" max="1" width="40.5703125" style="238" customWidth="1"/>
    <col min="2" max="2" width="11.85546875" style="238" customWidth="1"/>
    <col min="3" max="3" width="11.5703125" style="239" customWidth="1"/>
    <col min="4" max="4" width="11.28515625" style="239" customWidth="1"/>
    <col min="5" max="5" width="10.42578125" style="239" customWidth="1"/>
    <col min="6" max="16384" width="11.42578125" style="238"/>
  </cols>
  <sheetData>
    <row r="1" spans="1:126" ht="20.100000000000001" customHeight="1">
      <c r="A1" s="268" t="s">
        <v>644</v>
      </c>
      <c r="B1" s="268"/>
      <c r="C1" s="267"/>
      <c r="D1" s="267"/>
      <c r="E1" s="240"/>
    </row>
    <row r="2" spans="1:126" ht="20.100000000000001" customHeight="1">
      <c r="A2" s="869"/>
      <c r="B2" s="869"/>
      <c r="C2" s="869"/>
      <c r="D2" s="869"/>
      <c r="E2" s="240"/>
    </row>
    <row r="3" spans="1:126" ht="20.100000000000001" customHeight="1">
      <c r="A3" s="266"/>
      <c r="B3" s="266"/>
      <c r="C3" s="241"/>
      <c r="D3" s="265"/>
      <c r="E3" s="265" t="s">
        <v>221</v>
      </c>
    </row>
    <row r="4" spans="1:126" ht="16.5" customHeight="1">
      <c r="A4" s="264"/>
      <c r="B4" s="263" t="s">
        <v>220</v>
      </c>
      <c r="C4" s="262" t="s">
        <v>219</v>
      </c>
      <c r="D4" s="262" t="s">
        <v>219</v>
      </c>
      <c r="E4" s="261" t="s">
        <v>218</v>
      </c>
    </row>
    <row r="5" spans="1:126" ht="16.5" customHeight="1">
      <c r="A5" s="258"/>
      <c r="B5" s="260" t="s">
        <v>217</v>
      </c>
      <c r="C5" s="260" t="s">
        <v>217</v>
      </c>
      <c r="D5" s="260" t="s">
        <v>217</v>
      </c>
      <c r="E5" s="260">
        <v>2015</v>
      </c>
    </row>
    <row r="6" spans="1:126" ht="16.5" customHeight="1">
      <c r="A6" s="258"/>
      <c r="B6" s="260" t="s">
        <v>215</v>
      </c>
      <c r="C6" s="260" t="s">
        <v>216</v>
      </c>
      <c r="D6" s="260" t="s">
        <v>215</v>
      </c>
      <c r="E6" s="260" t="s">
        <v>286</v>
      </c>
    </row>
    <row r="7" spans="1:126" ht="16.5" customHeight="1">
      <c r="A7" s="258"/>
      <c r="B7" s="259" t="s">
        <v>213</v>
      </c>
      <c r="C7" s="259" t="s">
        <v>214</v>
      </c>
      <c r="D7" s="259" t="s">
        <v>213</v>
      </c>
      <c r="E7" s="259" t="s">
        <v>213</v>
      </c>
    </row>
    <row r="8" spans="1:126" ht="16.5" customHeight="1">
      <c r="A8" s="258"/>
      <c r="B8" s="258"/>
      <c r="C8" s="257"/>
      <c r="D8" s="257"/>
      <c r="E8" s="240"/>
    </row>
    <row r="9" spans="1:126" s="255" customFormat="1" ht="20.100000000000001" customHeight="1">
      <c r="A9" s="256" t="s">
        <v>212</v>
      </c>
      <c r="B9" s="248">
        <v>109.88672031676047</v>
      </c>
      <c r="C9" s="248">
        <v>103.517302351084</v>
      </c>
      <c r="D9" s="248">
        <v>108.95514632096814</v>
      </c>
      <c r="E9" s="248">
        <v>109.7724342079382</v>
      </c>
    </row>
    <row r="10" spans="1:126" s="252" customFormat="1" ht="20.100000000000001" customHeight="1">
      <c r="A10" s="254" t="s">
        <v>211</v>
      </c>
      <c r="B10" s="248">
        <v>107.98</v>
      </c>
      <c r="C10" s="248">
        <v>96.122725289944896</v>
      </c>
      <c r="D10" s="248">
        <v>93.439270617350004</v>
      </c>
      <c r="E10" s="248">
        <v>106.545798117763</v>
      </c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</row>
    <row r="11" spans="1:126" s="239" customFormat="1" ht="20.100000000000001" customHeight="1">
      <c r="A11" s="246" t="s">
        <v>210</v>
      </c>
      <c r="B11" s="245">
        <v>105.02</v>
      </c>
      <c r="C11" s="245">
        <v>121.778659876489</v>
      </c>
      <c r="D11" s="245">
        <v>108.94554593348801</v>
      </c>
      <c r="E11" s="245">
        <v>105.10801151698</v>
      </c>
    </row>
    <row r="12" spans="1:126" s="239" customFormat="1" ht="20.100000000000001" customHeight="1">
      <c r="A12" s="246" t="s">
        <v>209</v>
      </c>
      <c r="B12" s="245">
        <v>108.71</v>
      </c>
      <c r="C12" s="245">
        <v>89.255871687781905</v>
      </c>
      <c r="D12" s="245">
        <v>88.587114538961998</v>
      </c>
      <c r="E12" s="245">
        <v>106.84677684746001</v>
      </c>
    </row>
    <row r="13" spans="1:126" s="239" customFormat="1" ht="20.100000000000001" customHeight="1">
      <c r="A13" s="246" t="s">
        <v>208</v>
      </c>
      <c r="B13" s="245">
        <v>108.09</v>
      </c>
      <c r="C13" s="245">
        <v>103.60709205550501</v>
      </c>
      <c r="D13" s="245">
        <v>102.54700413710199</v>
      </c>
      <c r="E13" s="245">
        <v>107.567718029868</v>
      </c>
    </row>
    <row r="14" spans="1:126" s="247" customFormat="1" ht="20.100000000000001" customHeight="1">
      <c r="A14" s="251" t="s">
        <v>207</v>
      </c>
      <c r="B14" s="248">
        <v>110.34</v>
      </c>
      <c r="C14" s="248">
        <v>106.492806542436</v>
      </c>
      <c r="D14" s="248">
        <v>113.843566360716</v>
      </c>
      <c r="E14" s="248">
        <v>110.64976365438</v>
      </c>
    </row>
    <row r="15" spans="1:126" s="239" customFormat="1" ht="20.100000000000001" customHeight="1">
      <c r="A15" s="246" t="s">
        <v>206</v>
      </c>
      <c r="B15" s="245">
        <v>107.98</v>
      </c>
      <c r="C15" s="245">
        <v>111.877511464343</v>
      </c>
      <c r="D15" s="245">
        <v>113.504139078653</v>
      </c>
      <c r="E15" s="245">
        <v>108.495680553783</v>
      </c>
    </row>
    <row r="16" spans="1:126" s="239" customFormat="1" ht="20.100000000000001" customHeight="1">
      <c r="A16" s="246" t="s">
        <v>205</v>
      </c>
      <c r="B16" s="245">
        <v>107.01</v>
      </c>
      <c r="C16" s="245">
        <v>108.432960641054</v>
      </c>
      <c r="D16" s="245">
        <v>110.76439559450201</v>
      </c>
      <c r="E16" s="245">
        <v>107.371494835302</v>
      </c>
    </row>
    <row r="17" spans="1:126" s="239" customFormat="1" ht="20.100000000000001" customHeight="1">
      <c r="A17" s="246" t="s">
        <v>204</v>
      </c>
      <c r="B17" s="245">
        <v>103.76</v>
      </c>
      <c r="C17" s="245">
        <v>102.86262972393099</v>
      </c>
      <c r="D17" s="245">
        <v>104.56545171094599</v>
      </c>
      <c r="E17" s="245">
        <v>103.836913773137</v>
      </c>
    </row>
    <row r="18" spans="1:126" s="239" customFormat="1" ht="20.100000000000001" customHeight="1">
      <c r="A18" s="246" t="s">
        <v>203</v>
      </c>
      <c r="B18" s="245">
        <v>114.07</v>
      </c>
      <c r="C18" s="245">
        <v>102.858529732463</v>
      </c>
      <c r="D18" s="245">
        <v>111.90148713062</v>
      </c>
      <c r="E18" s="245">
        <v>113.87085854860401</v>
      </c>
    </row>
    <row r="19" spans="1:126" s="239" customFormat="1" ht="20.100000000000001" customHeight="1">
      <c r="A19" s="246" t="s">
        <v>202</v>
      </c>
      <c r="B19" s="245">
        <v>105.36</v>
      </c>
      <c r="C19" s="245">
        <v>110.596321655406</v>
      </c>
      <c r="D19" s="245">
        <v>107.31982386374899</v>
      </c>
      <c r="E19" s="245">
        <v>105.550885864414</v>
      </c>
    </row>
    <row r="20" spans="1:126" s="239" customFormat="1" ht="20.100000000000001" customHeight="1">
      <c r="A20" s="246" t="s">
        <v>201</v>
      </c>
      <c r="B20" s="245">
        <v>117.49</v>
      </c>
      <c r="C20" s="245">
        <v>106.85565784722</v>
      </c>
      <c r="D20" s="245">
        <v>116.921635829903</v>
      </c>
      <c r="E20" s="245">
        <v>117.43017809070901</v>
      </c>
    </row>
    <row r="21" spans="1:126" s="239" customFormat="1" ht="20.100000000000001" customHeight="1">
      <c r="A21" s="246" t="s">
        <v>200</v>
      </c>
      <c r="B21" s="245">
        <v>110.77</v>
      </c>
      <c r="C21" s="245">
        <v>103.594575581661</v>
      </c>
      <c r="D21" s="245">
        <v>131.36926282968199</v>
      </c>
      <c r="E21" s="245">
        <v>112.58219990838499</v>
      </c>
    </row>
    <row r="22" spans="1:126" s="239" customFormat="1" ht="20.100000000000001" customHeight="1">
      <c r="A22" s="246" t="s">
        <v>199</v>
      </c>
      <c r="B22" s="245">
        <v>105.39</v>
      </c>
      <c r="C22" s="245">
        <v>111.459867239814</v>
      </c>
      <c r="D22" s="245">
        <v>105.15092731571001</v>
      </c>
      <c r="E22" s="245">
        <v>105.36402544163199</v>
      </c>
    </row>
    <row r="23" spans="1:126" s="239" customFormat="1" ht="20.100000000000001" customHeight="1">
      <c r="A23" s="246" t="s">
        <v>198</v>
      </c>
      <c r="B23" s="245">
        <v>102.66</v>
      </c>
      <c r="C23" s="245">
        <v>111.652459170546</v>
      </c>
      <c r="D23" s="245">
        <v>113.50031440619099</v>
      </c>
      <c r="E23" s="245">
        <v>103.63727076691001</v>
      </c>
    </row>
    <row r="24" spans="1:126" s="250" customFormat="1" ht="20.100000000000001" customHeight="1">
      <c r="A24" s="246" t="s">
        <v>197</v>
      </c>
      <c r="B24" s="245">
        <v>112.01</v>
      </c>
      <c r="C24" s="245">
        <v>107.09357261899299</v>
      </c>
      <c r="D24" s="245">
        <v>114.84010958000199</v>
      </c>
      <c r="E24" s="245">
        <v>112.26221377426801</v>
      </c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</row>
    <row r="25" spans="1:126" s="239" customFormat="1" ht="20.100000000000001" customHeight="1">
      <c r="A25" s="246" t="s">
        <v>196</v>
      </c>
      <c r="B25" s="245">
        <v>112.06</v>
      </c>
      <c r="C25" s="245">
        <v>101.00064470539</v>
      </c>
      <c r="D25" s="245">
        <v>111.02841620223499</v>
      </c>
      <c r="E25" s="245">
        <v>111.959577602915</v>
      </c>
    </row>
    <row r="26" spans="1:126" s="239" customFormat="1" ht="20.100000000000001" customHeight="1">
      <c r="A26" s="246" t="s">
        <v>195</v>
      </c>
      <c r="B26" s="245">
        <v>112.07</v>
      </c>
      <c r="C26" s="245">
        <v>101.986427729296</v>
      </c>
      <c r="D26" s="245">
        <v>110.198108725155</v>
      </c>
      <c r="E26" s="245">
        <v>111.896355634484</v>
      </c>
    </row>
    <row r="27" spans="1:126" s="239" customFormat="1" ht="24">
      <c r="A27" s="246" t="s">
        <v>194</v>
      </c>
      <c r="B27" s="245">
        <v>105.71</v>
      </c>
      <c r="C27" s="245">
        <v>106.01740163456699</v>
      </c>
      <c r="D27" s="245">
        <v>108.23790548099301</v>
      </c>
      <c r="E27" s="245">
        <v>105.95602591695599</v>
      </c>
    </row>
    <row r="28" spans="1:126" s="239" customFormat="1" ht="24">
      <c r="A28" s="246" t="s">
        <v>193</v>
      </c>
      <c r="B28" s="245">
        <v>138.16999999999999</v>
      </c>
      <c r="C28" s="245">
        <v>103.222262357914</v>
      </c>
      <c r="D28" s="245">
        <v>126.18897680980901</v>
      </c>
      <c r="E28" s="245">
        <v>136.96890868546001</v>
      </c>
    </row>
    <row r="29" spans="1:126" s="239" customFormat="1" ht="20.100000000000001" customHeight="1">
      <c r="A29" s="246" t="s">
        <v>192</v>
      </c>
      <c r="B29" s="245">
        <v>110.95</v>
      </c>
      <c r="C29" s="245">
        <v>96.963626152813504</v>
      </c>
      <c r="D29" s="245">
        <v>104.227686045144</v>
      </c>
      <c r="E29" s="245">
        <v>110.34505407459901</v>
      </c>
    </row>
    <row r="30" spans="1:126" s="239" customFormat="1" ht="20.100000000000001" customHeight="1">
      <c r="A30" s="246" t="s">
        <v>191</v>
      </c>
      <c r="B30" s="245">
        <v>127.98</v>
      </c>
      <c r="C30" s="245">
        <v>105.869405555908</v>
      </c>
      <c r="D30" s="245">
        <v>115.948310702035</v>
      </c>
      <c r="E30" s="245">
        <v>126.73474435387099</v>
      </c>
    </row>
    <row r="31" spans="1:126" s="239" customFormat="1" ht="20.100000000000001" customHeight="1">
      <c r="A31" s="246" t="s">
        <v>190</v>
      </c>
      <c r="B31" s="245">
        <v>104.11</v>
      </c>
      <c r="C31" s="245">
        <v>102.701593881164</v>
      </c>
      <c r="D31" s="245">
        <v>98.853250426940704</v>
      </c>
      <c r="E31" s="245">
        <v>103.576893979335</v>
      </c>
    </row>
    <row r="32" spans="1:126" s="239" customFormat="1" ht="20.100000000000001" customHeight="1">
      <c r="A32" s="246" t="s">
        <v>189</v>
      </c>
      <c r="B32" s="245">
        <v>109.58</v>
      </c>
      <c r="C32" s="245">
        <v>113.980735000436</v>
      </c>
      <c r="D32" s="245">
        <v>121.841027400226</v>
      </c>
      <c r="E32" s="245">
        <v>110.80611078225</v>
      </c>
    </row>
    <row r="33" spans="1:5" s="247" customFormat="1" ht="20.100000000000001" customHeight="1">
      <c r="A33" s="249" t="s">
        <v>188</v>
      </c>
      <c r="B33" s="248">
        <v>111.75</v>
      </c>
      <c r="C33" s="248">
        <v>96.451259550572303</v>
      </c>
      <c r="D33" s="248">
        <v>107.732391696364</v>
      </c>
      <c r="E33" s="248">
        <v>111.402359306723</v>
      </c>
    </row>
    <row r="34" spans="1:5" s="247" customFormat="1" ht="24">
      <c r="A34" s="249" t="s">
        <v>187</v>
      </c>
      <c r="B34" s="248">
        <v>107.14</v>
      </c>
      <c r="C34" s="248">
        <v>103.381081458314</v>
      </c>
      <c r="D34" s="248">
        <v>110.534372996603</v>
      </c>
      <c r="E34" s="248">
        <v>107.42606425392199</v>
      </c>
    </row>
    <row r="35" spans="1:5" s="239" customFormat="1" ht="20.100000000000001" customHeight="1">
      <c r="A35" s="246" t="s">
        <v>186</v>
      </c>
      <c r="B35" s="245">
        <v>106.98</v>
      </c>
      <c r="C35" s="245">
        <v>102.727770254831</v>
      </c>
      <c r="D35" s="245">
        <v>111.065717863731</v>
      </c>
      <c r="E35" s="245">
        <v>107.32766469433599</v>
      </c>
    </row>
    <row r="36" spans="1:5" s="239" customFormat="1" ht="24">
      <c r="A36" s="246" t="s">
        <v>185</v>
      </c>
      <c r="B36" s="245">
        <v>107.48</v>
      </c>
      <c r="C36" s="245">
        <v>104.86611561461299</v>
      </c>
      <c r="D36" s="245">
        <v>109.369279362809</v>
      </c>
      <c r="E36" s="245">
        <v>107.635625972832</v>
      </c>
    </row>
    <row r="37" spans="1:5" ht="16.5" customHeight="1">
      <c r="A37" s="244"/>
      <c r="B37" s="244"/>
      <c r="C37" s="243"/>
      <c r="D37" s="243"/>
      <c r="E37" s="242"/>
    </row>
    <row r="38" spans="1:5" ht="16.5" customHeight="1">
      <c r="A38" s="240"/>
      <c r="B38" s="240"/>
      <c r="C38" s="241"/>
      <c r="D38" s="241"/>
      <c r="E38" s="242"/>
    </row>
    <row r="39" spans="1:5" ht="16.5" customHeight="1">
      <c r="A39" s="240"/>
      <c r="B39" s="240"/>
      <c r="C39" s="241"/>
      <c r="D39" s="241"/>
      <c r="E39" s="242"/>
    </row>
    <row r="40" spans="1:5" ht="16.5" customHeight="1">
      <c r="A40" s="240"/>
      <c r="B40" s="240"/>
      <c r="C40" s="241"/>
      <c r="D40" s="241"/>
      <c r="E40" s="242"/>
    </row>
    <row r="41" spans="1:5" ht="16.5" customHeight="1">
      <c r="A41" s="240"/>
      <c r="B41" s="240"/>
      <c r="C41" s="241"/>
      <c r="D41" s="241"/>
      <c r="E41" s="240"/>
    </row>
    <row r="42" spans="1:5" ht="16.5" customHeight="1">
      <c r="A42" s="240"/>
      <c r="B42" s="240"/>
      <c r="C42" s="241"/>
      <c r="D42" s="241"/>
      <c r="E42" s="240"/>
    </row>
    <row r="43" spans="1:5" ht="16.5" customHeight="1">
      <c r="A43" s="240"/>
      <c r="B43" s="240"/>
      <c r="C43" s="241"/>
      <c r="D43" s="241"/>
      <c r="E43" s="240"/>
    </row>
    <row r="44" spans="1:5" ht="16.5" customHeight="1">
      <c r="A44" s="240"/>
      <c r="B44" s="240"/>
      <c r="C44" s="241"/>
      <c r="D44" s="241"/>
      <c r="E44" s="240"/>
    </row>
    <row r="45" spans="1:5" ht="16.5" customHeight="1">
      <c r="A45" s="240"/>
      <c r="B45" s="240"/>
      <c r="C45" s="241"/>
      <c r="D45" s="241"/>
      <c r="E45" s="240"/>
    </row>
    <row r="46" spans="1:5" ht="16.5" customHeight="1">
      <c r="A46" s="240"/>
      <c r="B46" s="240"/>
      <c r="C46" s="241"/>
      <c r="D46" s="241"/>
      <c r="E46" s="240"/>
    </row>
    <row r="47" spans="1:5" ht="16.5" customHeight="1">
      <c r="A47" s="240"/>
      <c r="B47" s="240"/>
      <c r="C47" s="241"/>
      <c r="D47" s="241"/>
      <c r="E47" s="240"/>
    </row>
    <row r="48" spans="1:5" ht="16.5" customHeight="1">
      <c r="A48" s="240"/>
      <c r="B48" s="240"/>
      <c r="C48" s="241"/>
      <c r="D48" s="241"/>
      <c r="E48" s="240"/>
    </row>
    <row r="49" spans="1:5" ht="16.5" customHeight="1">
      <c r="A49" s="240"/>
      <c r="B49" s="240"/>
      <c r="C49" s="241"/>
      <c r="D49" s="241"/>
      <c r="E49" s="240"/>
    </row>
    <row r="50" spans="1:5" ht="16.5" customHeight="1">
      <c r="A50" s="240"/>
      <c r="B50" s="240"/>
      <c r="C50" s="241"/>
      <c r="D50" s="241"/>
      <c r="E50" s="240"/>
    </row>
    <row r="51" spans="1:5" ht="16.5" customHeight="1">
      <c r="A51" s="240"/>
      <c r="B51" s="240"/>
      <c r="C51" s="241"/>
      <c r="D51" s="241"/>
      <c r="E51" s="240"/>
    </row>
    <row r="52" spans="1:5" ht="16.5" customHeight="1">
      <c r="A52" s="240"/>
      <c r="B52" s="240"/>
      <c r="C52" s="241"/>
      <c r="D52" s="241"/>
      <c r="E52" s="240"/>
    </row>
    <row r="53" spans="1:5" ht="16.5" customHeight="1">
      <c r="A53" s="240"/>
      <c r="B53" s="240"/>
      <c r="C53" s="241"/>
      <c r="D53" s="241"/>
      <c r="E53" s="240"/>
    </row>
    <row r="54" spans="1:5" ht="16.5" customHeight="1">
      <c r="A54" s="240"/>
      <c r="B54" s="240"/>
      <c r="C54" s="241"/>
      <c r="D54" s="241"/>
      <c r="E54" s="240"/>
    </row>
    <row r="55" spans="1:5" ht="16.5" customHeight="1">
      <c r="A55" s="240"/>
      <c r="B55" s="240"/>
      <c r="C55" s="241"/>
      <c r="D55" s="241"/>
      <c r="E55" s="240"/>
    </row>
    <row r="56" spans="1:5" ht="16.5" customHeight="1">
      <c r="A56" s="240"/>
      <c r="B56" s="240"/>
      <c r="C56" s="241"/>
      <c r="D56" s="241"/>
      <c r="E56" s="240"/>
    </row>
    <row r="57" spans="1:5" ht="16.5" customHeight="1">
      <c r="A57" s="240"/>
      <c r="B57" s="240"/>
      <c r="C57" s="241"/>
      <c r="D57" s="241"/>
      <c r="E57" s="240"/>
    </row>
    <row r="58" spans="1:5" ht="16.5" customHeight="1">
      <c r="A58" s="240"/>
      <c r="B58" s="240"/>
      <c r="C58" s="241"/>
      <c r="D58" s="241"/>
      <c r="E58" s="240"/>
    </row>
    <row r="59" spans="1:5" ht="16.5" customHeight="1">
      <c r="A59" s="240"/>
      <c r="B59" s="240"/>
      <c r="C59" s="241"/>
      <c r="D59" s="241"/>
      <c r="E59" s="240"/>
    </row>
    <row r="60" spans="1:5" ht="16.5" customHeight="1">
      <c r="A60" s="240"/>
      <c r="B60" s="240"/>
      <c r="C60" s="241"/>
      <c r="D60" s="241"/>
      <c r="E60" s="240"/>
    </row>
    <row r="61" spans="1:5" ht="16.5" customHeight="1">
      <c r="A61" s="240"/>
      <c r="B61" s="240"/>
      <c r="C61" s="241"/>
      <c r="D61" s="241"/>
      <c r="E61" s="240"/>
    </row>
    <row r="62" spans="1:5" ht="16.5" customHeight="1">
      <c r="A62" s="240"/>
      <c r="B62" s="240"/>
      <c r="C62" s="241"/>
      <c r="D62" s="241"/>
      <c r="E62" s="240"/>
    </row>
    <row r="63" spans="1:5" ht="16.5" customHeight="1">
      <c r="A63" s="240"/>
      <c r="B63" s="240"/>
      <c r="C63" s="241"/>
      <c r="D63" s="241"/>
      <c r="E63" s="240"/>
    </row>
    <row r="64" spans="1:5" ht="16.5" customHeight="1">
      <c r="A64" s="240"/>
      <c r="B64" s="240"/>
      <c r="C64" s="241"/>
      <c r="D64" s="241"/>
      <c r="E64" s="240"/>
    </row>
    <row r="65" spans="1:5" ht="16.5" customHeight="1">
      <c r="A65" s="240"/>
      <c r="B65" s="240"/>
      <c r="C65" s="241"/>
      <c r="D65" s="241"/>
      <c r="E65" s="240"/>
    </row>
    <row r="66" spans="1:5" ht="16.5" customHeight="1">
      <c r="A66" s="240"/>
      <c r="B66" s="240"/>
      <c r="C66" s="241"/>
      <c r="D66" s="241"/>
      <c r="E66" s="240"/>
    </row>
    <row r="67" spans="1:5" ht="16.5" customHeight="1">
      <c r="A67" s="240"/>
      <c r="B67" s="240"/>
      <c r="C67" s="241"/>
      <c r="D67" s="241"/>
      <c r="E67" s="240"/>
    </row>
    <row r="68" spans="1:5" ht="16.5" customHeight="1">
      <c r="A68" s="240"/>
      <c r="B68" s="240"/>
      <c r="C68" s="241"/>
      <c r="D68" s="241"/>
      <c r="E68" s="240"/>
    </row>
    <row r="69" spans="1:5" ht="16.5" customHeight="1">
      <c r="A69" s="240"/>
      <c r="B69" s="240"/>
      <c r="C69" s="241"/>
      <c r="D69" s="241"/>
      <c r="E69" s="240"/>
    </row>
    <row r="70" spans="1:5" ht="16.5" customHeight="1">
      <c r="A70" s="240"/>
      <c r="B70" s="240"/>
      <c r="C70" s="241"/>
      <c r="D70" s="241"/>
      <c r="E70" s="240"/>
    </row>
    <row r="71" spans="1:5" ht="16.5" customHeight="1">
      <c r="A71" s="240"/>
      <c r="B71" s="240"/>
      <c r="C71" s="241"/>
      <c r="D71" s="241"/>
      <c r="E71" s="240"/>
    </row>
    <row r="72" spans="1:5" ht="16.5" customHeight="1">
      <c r="A72" s="240"/>
      <c r="B72" s="240"/>
      <c r="C72" s="241"/>
      <c r="D72" s="241"/>
      <c r="E72" s="240"/>
    </row>
    <row r="73" spans="1:5" ht="16.5" customHeight="1">
      <c r="A73" s="240"/>
      <c r="B73" s="240"/>
      <c r="C73" s="241"/>
      <c r="D73" s="241"/>
      <c r="E73" s="240"/>
    </row>
    <row r="74" spans="1:5" ht="16.5" customHeight="1">
      <c r="A74" s="240"/>
      <c r="B74" s="240"/>
      <c r="C74" s="241"/>
      <c r="D74" s="241"/>
      <c r="E74" s="240"/>
    </row>
    <row r="75" spans="1:5" ht="16.5" customHeight="1">
      <c r="A75" s="240"/>
      <c r="B75" s="240"/>
      <c r="C75" s="241"/>
      <c r="D75" s="241"/>
      <c r="E75" s="240"/>
    </row>
    <row r="76" spans="1:5" ht="16.5" customHeight="1">
      <c r="A76" s="240"/>
      <c r="B76" s="240"/>
      <c r="C76" s="241"/>
      <c r="D76" s="241"/>
      <c r="E76" s="240"/>
    </row>
    <row r="77" spans="1:5" ht="16.5" customHeight="1">
      <c r="A77" s="240"/>
      <c r="B77" s="240"/>
      <c r="C77" s="241"/>
      <c r="D77" s="241"/>
      <c r="E77" s="240"/>
    </row>
    <row r="78" spans="1:5" ht="16.5" customHeight="1">
      <c r="A78" s="240"/>
      <c r="B78" s="240"/>
      <c r="C78" s="241"/>
      <c r="D78" s="241"/>
      <c r="E78" s="240"/>
    </row>
    <row r="79" spans="1:5" ht="16.5" customHeight="1">
      <c r="A79" s="240"/>
      <c r="B79" s="240"/>
      <c r="C79" s="241"/>
      <c r="D79" s="241"/>
      <c r="E79" s="240"/>
    </row>
    <row r="80" spans="1:5" ht="16.5" customHeight="1">
      <c r="A80" s="240"/>
      <c r="B80" s="240"/>
      <c r="C80" s="241"/>
      <c r="D80" s="241"/>
      <c r="E80" s="240"/>
    </row>
    <row r="81" spans="1:5" ht="16.5" customHeight="1">
      <c r="A81" s="240"/>
      <c r="B81" s="240"/>
      <c r="C81" s="241"/>
      <c r="D81" s="241"/>
      <c r="E81" s="240"/>
    </row>
    <row r="82" spans="1:5" ht="16.5" customHeight="1">
      <c r="A82" s="240"/>
      <c r="B82" s="240"/>
      <c r="C82" s="241"/>
      <c r="D82" s="241"/>
      <c r="E82" s="240"/>
    </row>
    <row r="83" spans="1:5" ht="16.5" customHeight="1">
      <c r="A83" s="240"/>
      <c r="B83" s="240"/>
      <c r="C83" s="241"/>
      <c r="D83" s="241"/>
      <c r="E83" s="240"/>
    </row>
    <row r="84" spans="1:5" ht="16.5" customHeight="1">
      <c r="A84" s="240"/>
      <c r="B84" s="240"/>
      <c r="C84" s="241"/>
      <c r="D84" s="241"/>
      <c r="E84" s="240"/>
    </row>
    <row r="85" spans="1:5" ht="16.5" customHeight="1">
      <c r="A85" s="240"/>
      <c r="B85" s="240"/>
      <c r="C85" s="241"/>
      <c r="D85" s="241"/>
      <c r="E85" s="240"/>
    </row>
    <row r="86" spans="1:5" ht="16.5" customHeight="1">
      <c r="A86" s="240"/>
      <c r="B86" s="240"/>
      <c r="C86" s="241"/>
      <c r="D86" s="241"/>
      <c r="E86" s="240"/>
    </row>
    <row r="87" spans="1:5" ht="16.5" customHeight="1">
      <c r="A87" s="240"/>
      <c r="B87" s="240"/>
      <c r="C87" s="241"/>
      <c r="D87" s="241"/>
      <c r="E87" s="240"/>
    </row>
    <row r="88" spans="1:5" ht="16.5" customHeight="1">
      <c r="A88" s="240"/>
      <c r="B88" s="240"/>
      <c r="C88" s="241"/>
      <c r="D88" s="241"/>
      <c r="E88" s="240"/>
    </row>
  </sheetData>
  <mergeCells count="1">
    <mergeCell ref="A2:D2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A15" sqref="A15"/>
    </sheetView>
  </sheetViews>
  <sheetFormatPr defaultColWidth="11.42578125" defaultRowHeight="15"/>
  <cols>
    <col min="1" max="1" width="33.85546875" style="269" customWidth="1"/>
    <col min="2" max="2" width="10.28515625" style="269" bestFit="1" customWidth="1"/>
    <col min="3" max="3" width="7.7109375" style="269" customWidth="1"/>
    <col min="4" max="4" width="7.5703125" style="269" customWidth="1"/>
    <col min="5" max="5" width="8.28515625" style="269" customWidth="1"/>
    <col min="6" max="6" width="10.85546875" style="269" customWidth="1"/>
    <col min="7" max="7" width="7.5703125" style="269" customWidth="1"/>
    <col min="8" max="16384" width="11.42578125" style="269"/>
  </cols>
  <sheetData>
    <row r="1" spans="1:10" ht="20.100000000000001" customHeight="1">
      <c r="A1" s="293" t="s">
        <v>645</v>
      </c>
      <c r="B1" s="292"/>
      <c r="C1" s="292"/>
      <c r="D1" s="292"/>
      <c r="E1" s="292"/>
      <c r="F1" s="292"/>
      <c r="G1" s="292"/>
    </row>
    <row r="2" spans="1:10" ht="20.100000000000001" customHeight="1">
      <c r="A2" s="291"/>
      <c r="B2" s="290"/>
    </row>
    <row r="3" spans="1:10" ht="20.100000000000001" customHeight="1">
      <c r="A3" s="280"/>
      <c r="B3" s="280"/>
      <c r="F3" s="289"/>
    </row>
    <row r="4" spans="1:10">
      <c r="A4" s="288"/>
      <c r="B4" s="287" t="s">
        <v>274</v>
      </c>
      <c r="C4" s="286" t="s">
        <v>124</v>
      </c>
      <c r="D4" s="286" t="s">
        <v>273</v>
      </c>
      <c r="E4" s="286" t="s">
        <v>272</v>
      </c>
      <c r="F4" s="285" t="s">
        <v>219</v>
      </c>
      <c r="G4" s="261" t="s">
        <v>218</v>
      </c>
    </row>
    <row r="5" spans="1:10">
      <c r="A5" s="280"/>
      <c r="B5" s="283" t="s">
        <v>271</v>
      </c>
      <c r="C5" s="278" t="s">
        <v>270</v>
      </c>
      <c r="D5" s="284" t="s">
        <v>269</v>
      </c>
      <c r="E5" s="278" t="s">
        <v>268</v>
      </c>
      <c r="F5" s="278" t="s">
        <v>217</v>
      </c>
      <c r="G5" s="278" t="s">
        <v>267</v>
      </c>
    </row>
    <row r="6" spans="1:10">
      <c r="A6" s="280"/>
      <c r="B6" s="283"/>
      <c r="C6" s="278" t="s">
        <v>214</v>
      </c>
      <c r="D6" s="278" t="s">
        <v>266</v>
      </c>
      <c r="E6" s="278" t="s">
        <v>266</v>
      </c>
      <c r="F6" s="278" t="s">
        <v>631</v>
      </c>
      <c r="G6" s="278" t="s">
        <v>265</v>
      </c>
    </row>
    <row r="7" spans="1:10">
      <c r="A7" s="280"/>
      <c r="B7" s="282"/>
      <c r="C7" s="281"/>
      <c r="D7" s="281">
        <v>2015</v>
      </c>
      <c r="E7" s="281">
        <v>2015</v>
      </c>
      <c r="F7" s="281" t="s">
        <v>264</v>
      </c>
      <c r="G7" s="281" t="s">
        <v>264</v>
      </c>
    </row>
    <row r="8" spans="1:10">
      <c r="A8" s="280"/>
      <c r="B8" s="279"/>
      <c r="C8" s="278"/>
      <c r="D8" s="278"/>
      <c r="E8" s="278"/>
      <c r="F8" s="278"/>
      <c r="G8" s="278"/>
    </row>
    <row r="9" spans="1:10" ht="18.95" customHeight="1">
      <c r="A9" s="275" t="s">
        <v>263</v>
      </c>
      <c r="B9" s="274" t="s">
        <v>236</v>
      </c>
      <c r="C9" s="273">
        <f t="shared" ref="C9:C39" si="0">+E9-D9</f>
        <v>37862.9</v>
      </c>
      <c r="D9" s="272">
        <v>4476.3999999999996</v>
      </c>
      <c r="E9" s="272">
        <v>42339.3</v>
      </c>
      <c r="F9" s="272">
        <v>108.93029317943621</v>
      </c>
      <c r="G9" s="272">
        <v>105.11855104231032</v>
      </c>
      <c r="H9" s="271"/>
      <c r="I9" s="271"/>
      <c r="J9" s="271"/>
    </row>
    <row r="10" spans="1:10" ht="18.95" customHeight="1">
      <c r="A10" s="275" t="s">
        <v>583</v>
      </c>
      <c r="B10" s="274" t="s">
        <v>236</v>
      </c>
      <c r="C10" s="273">
        <f t="shared" si="0"/>
        <v>15489</v>
      </c>
      <c r="D10" s="272">
        <v>1220</v>
      </c>
      <c r="E10" s="272">
        <v>16709</v>
      </c>
      <c r="F10" s="272">
        <v>84.722222222222214</v>
      </c>
      <c r="G10" s="272">
        <v>107.45337535001818</v>
      </c>
      <c r="H10" s="271"/>
      <c r="I10" s="271"/>
      <c r="J10" s="271"/>
    </row>
    <row r="11" spans="1:10" ht="18.95" customHeight="1">
      <c r="A11" s="275" t="s">
        <v>262</v>
      </c>
      <c r="B11" s="274" t="s">
        <v>222</v>
      </c>
      <c r="C11" s="273">
        <f t="shared" si="0"/>
        <v>9690</v>
      </c>
      <c r="D11" s="272">
        <v>970</v>
      </c>
      <c r="E11" s="272">
        <v>10660</v>
      </c>
      <c r="F11" s="272">
        <v>103.24640766365087</v>
      </c>
      <c r="G11" s="272">
        <v>104.5572844284742</v>
      </c>
      <c r="H11" s="271"/>
      <c r="I11" s="271"/>
      <c r="J11" s="271"/>
    </row>
    <row r="12" spans="1:10" ht="18.95" customHeight="1">
      <c r="A12" s="275" t="s">
        <v>261</v>
      </c>
      <c r="B12" s="274" t="s">
        <v>236</v>
      </c>
      <c r="C12" s="273">
        <f t="shared" si="0"/>
        <v>667.90000000000009</v>
      </c>
      <c r="D12" s="272">
        <v>60.3</v>
      </c>
      <c r="E12" s="272">
        <v>728.2</v>
      </c>
      <c r="F12" s="272">
        <v>95.802861685214609</v>
      </c>
      <c r="G12" s="272">
        <v>115.71513516389025</v>
      </c>
      <c r="H12" s="271"/>
      <c r="I12" s="271"/>
      <c r="J12" s="271"/>
    </row>
    <row r="13" spans="1:10" ht="18.95" customHeight="1">
      <c r="A13" s="275" t="s">
        <v>260</v>
      </c>
      <c r="B13" s="274" t="s">
        <v>226</v>
      </c>
      <c r="C13" s="273">
        <f t="shared" si="0"/>
        <v>1896.2000000000003</v>
      </c>
      <c r="D13" s="272">
        <v>195.6</v>
      </c>
      <c r="E13" s="272">
        <v>2091.8000000000002</v>
      </c>
      <c r="F13" s="272">
        <v>117.5</v>
      </c>
      <c r="G13" s="272">
        <v>106.40170491890805</v>
      </c>
      <c r="H13" s="271"/>
      <c r="I13" s="271"/>
      <c r="J13" s="271"/>
    </row>
    <row r="14" spans="1:10" ht="18.95" customHeight="1">
      <c r="A14" s="275" t="s">
        <v>259</v>
      </c>
      <c r="B14" s="274" t="s">
        <v>252</v>
      </c>
      <c r="C14" s="273">
        <f t="shared" si="0"/>
        <v>992.09999999999991</v>
      </c>
      <c r="D14" s="272">
        <v>111.7</v>
      </c>
      <c r="E14" s="272">
        <v>1103.8</v>
      </c>
      <c r="F14" s="272">
        <v>117.86456047387803</v>
      </c>
      <c r="G14" s="272">
        <v>115.41146529201653</v>
      </c>
      <c r="H14" s="271"/>
      <c r="I14" s="271"/>
      <c r="J14" s="271"/>
    </row>
    <row r="15" spans="1:10" ht="18.95" customHeight="1">
      <c r="A15" s="275" t="s">
        <v>258</v>
      </c>
      <c r="B15" s="274" t="s">
        <v>236</v>
      </c>
      <c r="C15" s="273">
        <f t="shared" si="0"/>
        <v>86.7</v>
      </c>
      <c r="D15" s="272">
        <v>10.6</v>
      </c>
      <c r="E15" s="272">
        <v>97.3</v>
      </c>
      <c r="F15" s="272">
        <v>123.25126377416093</v>
      </c>
      <c r="G15" s="272">
        <v>118.45262907136333</v>
      </c>
      <c r="H15" s="271"/>
      <c r="I15" s="271"/>
      <c r="J15" s="271"/>
    </row>
    <row r="16" spans="1:10" ht="18.95" customHeight="1">
      <c r="A16" s="275" t="s">
        <v>257</v>
      </c>
      <c r="B16" s="274" t="s">
        <v>226</v>
      </c>
      <c r="C16" s="273">
        <f t="shared" si="0"/>
        <v>1367</v>
      </c>
      <c r="D16" s="272">
        <v>232.6</v>
      </c>
      <c r="E16" s="272">
        <v>1599.6</v>
      </c>
      <c r="F16" s="272">
        <v>96.977129660205563</v>
      </c>
      <c r="G16" s="272">
        <v>99.738989841970564</v>
      </c>
      <c r="H16" s="271"/>
      <c r="I16" s="271"/>
      <c r="J16" s="271"/>
    </row>
    <row r="17" spans="1:10" ht="18.95" customHeight="1">
      <c r="A17" s="275" t="s">
        <v>256</v>
      </c>
      <c r="B17" s="274" t="s">
        <v>226</v>
      </c>
      <c r="C17" s="273">
        <f t="shared" si="0"/>
        <v>236.90000000000003</v>
      </c>
      <c r="D17" s="272">
        <v>23.2</v>
      </c>
      <c r="E17" s="272">
        <v>260.10000000000002</v>
      </c>
      <c r="F17" s="272">
        <v>97.536987222595812</v>
      </c>
      <c r="G17" s="272">
        <v>103.60593533038703</v>
      </c>
      <c r="H17" s="271"/>
      <c r="I17" s="271"/>
      <c r="J17" s="271"/>
    </row>
    <row r="18" spans="1:10" ht="18.95" customHeight="1">
      <c r="A18" s="275" t="s">
        <v>255</v>
      </c>
      <c r="B18" s="274" t="s">
        <v>226</v>
      </c>
      <c r="C18" s="273">
        <f t="shared" si="0"/>
        <v>10657.599999999999</v>
      </c>
      <c r="D18" s="272">
        <v>1113.7</v>
      </c>
      <c r="E18" s="272">
        <v>11771.3</v>
      </c>
      <c r="F18" s="272">
        <v>119.7</v>
      </c>
      <c r="G18" s="272">
        <v>116.53150415408429</v>
      </c>
      <c r="H18" s="271"/>
      <c r="I18" s="271"/>
      <c r="J18" s="271"/>
    </row>
    <row r="19" spans="1:10" ht="18.95" customHeight="1">
      <c r="A19" s="275" t="s">
        <v>254</v>
      </c>
      <c r="B19" s="274" t="s">
        <v>226</v>
      </c>
      <c r="C19" s="273">
        <f t="shared" si="0"/>
        <v>3211.8</v>
      </c>
      <c r="D19" s="272">
        <v>305.7</v>
      </c>
      <c r="E19" s="272">
        <v>3517.5</v>
      </c>
      <c r="F19" s="272">
        <v>118.37947087966666</v>
      </c>
      <c r="G19" s="272">
        <v>114.00362164075146</v>
      </c>
      <c r="H19" s="271"/>
      <c r="I19" s="271"/>
      <c r="J19" s="271"/>
    </row>
    <row r="20" spans="1:10" ht="18.95" customHeight="1">
      <c r="A20" s="275" t="s">
        <v>253</v>
      </c>
      <c r="B20" s="274" t="s">
        <v>252</v>
      </c>
      <c r="C20" s="273">
        <f t="shared" si="0"/>
        <v>3054.5</v>
      </c>
      <c r="D20" s="272">
        <v>319.10000000000002</v>
      </c>
      <c r="E20" s="272">
        <v>3373.6</v>
      </c>
      <c r="F20" s="272">
        <v>112.10985970216846</v>
      </c>
      <c r="G20" s="272">
        <v>107.31247775318047</v>
      </c>
      <c r="H20" s="271"/>
      <c r="I20" s="271"/>
      <c r="J20" s="271"/>
    </row>
    <row r="21" spans="1:10" ht="18.95" customHeight="1">
      <c r="A21" s="276" t="s">
        <v>251</v>
      </c>
      <c r="B21" s="274" t="s">
        <v>250</v>
      </c>
      <c r="C21" s="273">
        <f t="shared" si="0"/>
        <v>4743.8</v>
      </c>
      <c r="D21" s="272">
        <v>484.7</v>
      </c>
      <c r="E21" s="272">
        <v>5228.5</v>
      </c>
      <c r="F21" s="272">
        <v>104.60000000000001</v>
      </c>
      <c r="G21" s="272">
        <v>103.76451132524463</v>
      </c>
      <c r="H21" s="271"/>
      <c r="I21" s="271"/>
      <c r="J21" s="271"/>
    </row>
    <row r="22" spans="1:10" ht="18.95" customHeight="1">
      <c r="A22" s="276" t="s">
        <v>249</v>
      </c>
      <c r="B22" s="274" t="s">
        <v>248</v>
      </c>
      <c r="C22" s="273">
        <f t="shared" si="0"/>
        <v>292.89999999999998</v>
      </c>
      <c r="D22" s="272">
        <v>32.6</v>
      </c>
      <c r="E22" s="272">
        <v>325.5</v>
      </c>
      <c r="F22" s="272">
        <v>118.37871117901966</v>
      </c>
      <c r="G22" s="272">
        <v>103.72915335487779</v>
      </c>
      <c r="H22" s="271"/>
      <c r="I22" s="271"/>
      <c r="J22" s="271"/>
    </row>
    <row r="23" spans="1:10" ht="18.95" customHeight="1">
      <c r="A23" s="275" t="s">
        <v>247</v>
      </c>
      <c r="B23" s="274" t="s">
        <v>226</v>
      </c>
      <c r="C23" s="273">
        <f t="shared" si="0"/>
        <v>603.19999999999993</v>
      </c>
      <c r="D23" s="272">
        <v>58.7</v>
      </c>
      <c r="E23" s="272">
        <v>661.9</v>
      </c>
      <c r="F23" s="272">
        <v>113.62233421982397</v>
      </c>
      <c r="G23" s="272">
        <v>95.722626898466331</v>
      </c>
      <c r="H23" s="271"/>
      <c r="I23" s="271"/>
      <c r="J23" s="271"/>
    </row>
    <row r="24" spans="1:10" ht="18.95" customHeight="1">
      <c r="A24" s="275" t="s">
        <v>246</v>
      </c>
      <c r="B24" s="274" t="s">
        <v>232</v>
      </c>
      <c r="C24" s="273">
        <f t="shared" si="0"/>
        <v>2892.2000000000003</v>
      </c>
      <c r="D24" s="272">
        <v>316.2</v>
      </c>
      <c r="E24" s="272">
        <v>3208.4</v>
      </c>
      <c r="F24" s="272">
        <v>109.68526510774394</v>
      </c>
      <c r="G24" s="272">
        <v>105.17538704851972</v>
      </c>
      <c r="H24" s="271"/>
      <c r="I24" s="271"/>
      <c r="J24" s="271"/>
    </row>
    <row r="25" spans="1:10" ht="18.95" customHeight="1">
      <c r="A25" s="277" t="s">
        <v>245</v>
      </c>
      <c r="B25" s="274" t="s">
        <v>244</v>
      </c>
      <c r="C25" s="273">
        <f t="shared" si="0"/>
        <v>282.59999999999997</v>
      </c>
      <c r="D25" s="272">
        <v>23.3</v>
      </c>
      <c r="E25" s="272">
        <v>305.89999999999998</v>
      </c>
      <c r="F25" s="272">
        <v>109.89999999999999</v>
      </c>
      <c r="G25" s="272">
        <v>117.82477010646997</v>
      </c>
      <c r="H25" s="271"/>
      <c r="I25" s="271"/>
      <c r="J25" s="271"/>
    </row>
    <row r="26" spans="1:10" ht="18.95" customHeight="1">
      <c r="A26" s="275" t="s">
        <v>243</v>
      </c>
      <c r="B26" s="274" t="s">
        <v>236</v>
      </c>
      <c r="C26" s="273">
        <f t="shared" si="0"/>
        <v>1988.8000000000002</v>
      </c>
      <c r="D26" s="272">
        <v>219.6</v>
      </c>
      <c r="E26" s="272">
        <v>2208.4</v>
      </c>
      <c r="F26" s="272">
        <v>111.29616939489657</v>
      </c>
      <c r="G26" s="272">
        <v>100.23125838012928</v>
      </c>
      <c r="H26" s="271"/>
      <c r="I26" s="271"/>
      <c r="J26" s="271"/>
    </row>
    <row r="27" spans="1:10" ht="18.95" customHeight="1">
      <c r="A27" s="275" t="s">
        <v>242</v>
      </c>
      <c r="B27" s="274" t="s">
        <v>226</v>
      </c>
      <c r="C27" s="273">
        <f t="shared" si="0"/>
        <v>2265</v>
      </c>
      <c r="D27" s="272">
        <v>273.3</v>
      </c>
      <c r="E27" s="272">
        <v>2538.3000000000002</v>
      </c>
      <c r="F27" s="272">
        <v>90.691876232779478</v>
      </c>
      <c r="G27" s="272">
        <v>98.515901866803716</v>
      </c>
      <c r="H27" s="271"/>
      <c r="I27" s="271"/>
      <c r="J27" s="271"/>
    </row>
    <row r="28" spans="1:10" ht="18.95" customHeight="1">
      <c r="A28" s="275" t="s">
        <v>241</v>
      </c>
      <c r="B28" s="274" t="s">
        <v>226</v>
      </c>
      <c r="C28" s="273">
        <f t="shared" si="0"/>
        <v>538.79999999999995</v>
      </c>
      <c r="D28" s="272">
        <v>56</v>
      </c>
      <c r="E28" s="272">
        <v>594.79999999999995</v>
      </c>
      <c r="F28" s="272">
        <v>114.6</v>
      </c>
      <c r="G28" s="272">
        <v>110.35958114562467</v>
      </c>
      <c r="H28" s="271"/>
      <c r="I28" s="271"/>
      <c r="J28" s="271"/>
    </row>
    <row r="29" spans="1:10" ht="18.95" customHeight="1">
      <c r="A29" s="275" t="s">
        <v>240</v>
      </c>
      <c r="B29" s="274" t="s">
        <v>226</v>
      </c>
      <c r="C29" s="273">
        <f t="shared" si="0"/>
        <v>58.499999999999993</v>
      </c>
      <c r="D29" s="272">
        <v>5.6</v>
      </c>
      <c r="E29" s="272">
        <v>64.099999999999994</v>
      </c>
      <c r="F29" s="272">
        <v>110.02101927395782</v>
      </c>
      <c r="G29" s="272">
        <v>101.13002281947512</v>
      </c>
      <c r="H29" s="271"/>
      <c r="I29" s="271"/>
      <c r="J29" s="271"/>
    </row>
    <row r="30" spans="1:10" ht="18.95" customHeight="1">
      <c r="A30" s="275" t="s">
        <v>239</v>
      </c>
      <c r="B30" s="274" t="s">
        <v>238</v>
      </c>
      <c r="C30" s="273">
        <f t="shared" si="0"/>
        <v>61.300000000000004</v>
      </c>
      <c r="D30" s="272">
        <v>6.6</v>
      </c>
      <c r="E30" s="272">
        <v>67.900000000000006</v>
      </c>
      <c r="F30" s="272">
        <v>111.87894120348633</v>
      </c>
      <c r="G30" s="272">
        <v>110.72902568021814</v>
      </c>
      <c r="H30" s="271"/>
      <c r="I30" s="271"/>
      <c r="J30" s="271"/>
    </row>
    <row r="31" spans="1:10" ht="18.95" customHeight="1">
      <c r="A31" s="275" t="s">
        <v>237</v>
      </c>
      <c r="B31" s="274" t="s">
        <v>236</v>
      </c>
      <c r="C31" s="273">
        <f t="shared" si="0"/>
        <v>3739.3</v>
      </c>
      <c r="D31" s="272">
        <v>387.7</v>
      </c>
      <c r="E31" s="272">
        <v>4127</v>
      </c>
      <c r="F31" s="272">
        <v>98.641421386229183</v>
      </c>
      <c r="G31" s="272">
        <v>103.32083175995648</v>
      </c>
      <c r="H31" s="271"/>
      <c r="I31" s="271"/>
      <c r="J31" s="271"/>
    </row>
    <row r="32" spans="1:10" ht="18.95" customHeight="1">
      <c r="A32" s="276" t="s">
        <v>235</v>
      </c>
      <c r="B32" s="274" t="s">
        <v>226</v>
      </c>
      <c r="C32" s="273">
        <f t="shared" si="0"/>
        <v>3823.1</v>
      </c>
      <c r="D32" s="272">
        <v>374.9</v>
      </c>
      <c r="E32" s="272">
        <v>4198</v>
      </c>
      <c r="F32" s="272">
        <v>112.91474796044294</v>
      </c>
      <c r="G32" s="272">
        <v>117.77480958056279</v>
      </c>
      <c r="H32" s="271"/>
      <c r="I32" s="271"/>
      <c r="J32" s="271"/>
    </row>
    <row r="33" spans="1:10" ht="18.95" customHeight="1">
      <c r="A33" s="275" t="s">
        <v>234</v>
      </c>
      <c r="B33" s="274" t="s">
        <v>226</v>
      </c>
      <c r="C33" s="273">
        <f t="shared" si="0"/>
        <v>3759.2999999999997</v>
      </c>
      <c r="D33" s="272">
        <v>403.1</v>
      </c>
      <c r="E33" s="272">
        <v>4162.3999999999996</v>
      </c>
      <c r="F33" s="272">
        <v>121.56208119509012</v>
      </c>
      <c r="G33" s="272">
        <v>118.59225117202925</v>
      </c>
      <c r="H33" s="271"/>
      <c r="I33" s="271"/>
      <c r="J33" s="271"/>
    </row>
    <row r="34" spans="1:10" ht="18.95" customHeight="1">
      <c r="A34" s="275" t="s">
        <v>233</v>
      </c>
      <c r="B34" s="274" t="s">
        <v>232</v>
      </c>
      <c r="C34" s="273">
        <f t="shared" si="0"/>
        <v>209.60000000000002</v>
      </c>
      <c r="D34" s="272">
        <v>17.7</v>
      </c>
      <c r="E34" s="272">
        <v>227.3</v>
      </c>
      <c r="F34" s="272">
        <v>94.806025579827008</v>
      </c>
      <c r="G34" s="272">
        <v>131.64936149532147</v>
      </c>
      <c r="H34" s="271"/>
      <c r="I34" s="271"/>
      <c r="J34" s="271"/>
    </row>
    <row r="35" spans="1:10" ht="18.95" customHeight="1">
      <c r="A35" s="275" t="s">
        <v>231</v>
      </c>
      <c r="B35" s="274" t="s">
        <v>230</v>
      </c>
      <c r="C35" s="273">
        <f t="shared" si="0"/>
        <v>4768.7000000000007</v>
      </c>
      <c r="D35" s="272">
        <v>655.9</v>
      </c>
      <c r="E35" s="272">
        <v>5424.6</v>
      </c>
      <c r="F35" s="272">
        <v>141.88827267945095</v>
      </c>
      <c r="G35" s="272">
        <v>151.23611245129894</v>
      </c>
      <c r="H35" s="271"/>
      <c r="I35" s="271"/>
      <c r="J35" s="271"/>
    </row>
    <row r="36" spans="1:10" ht="18.95" customHeight="1">
      <c r="A36" s="275" t="s">
        <v>229</v>
      </c>
      <c r="B36" s="274" t="s">
        <v>228</v>
      </c>
      <c r="C36" s="273">
        <f t="shared" si="0"/>
        <v>179.7</v>
      </c>
      <c r="D36" s="272">
        <v>19.5</v>
      </c>
      <c r="E36" s="272">
        <v>199.2</v>
      </c>
      <c r="F36" s="272">
        <v>142.19769181874472</v>
      </c>
      <c r="G36" s="272">
        <v>154.46223574738269</v>
      </c>
      <c r="H36" s="271"/>
      <c r="I36" s="271"/>
      <c r="J36" s="271"/>
    </row>
    <row r="37" spans="1:10" ht="18.95" customHeight="1">
      <c r="A37" s="275" t="s">
        <v>227</v>
      </c>
      <c r="B37" s="274" t="s">
        <v>226</v>
      </c>
      <c r="C37" s="273">
        <f t="shared" si="0"/>
        <v>2599.4</v>
      </c>
      <c r="D37" s="272">
        <v>271.89999999999998</v>
      </c>
      <c r="E37" s="272">
        <v>2871.3</v>
      </c>
      <c r="F37" s="272">
        <v>86.208012484027449</v>
      </c>
      <c r="G37" s="272">
        <v>87.263903085775326</v>
      </c>
      <c r="H37" s="271"/>
      <c r="I37" s="271"/>
      <c r="J37" s="271"/>
    </row>
    <row r="38" spans="1:10" ht="18.95" customHeight="1">
      <c r="A38" s="275" t="s">
        <v>225</v>
      </c>
      <c r="B38" s="274" t="s">
        <v>224</v>
      </c>
      <c r="C38" s="273">
        <f t="shared" si="0"/>
        <v>144.79999999999998</v>
      </c>
      <c r="D38" s="272">
        <v>12.8</v>
      </c>
      <c r="E38" s="272">
        <v>157.6</v>
      </c>
      <c r="F38" s="272">
        <v>105.10730747786702</v>
      </c>
      <c r="G38" s="272">
        <v>111.61963637504546</v>
      </c>
      <c r="H38" s="271"/>
      <c r="I38" s="271"/>
      <c r="J38" s="271"/>
    </row>
    <row r="39" spans="1:10" ht="18.95" customHeight="1">
      <c r="A39" s="275" t="s">
        <v>223</v>
      </c>
      <c r="B39" s="274" t="s">
        <v>222</v>
      </c>
      <c r="C39" s="273">
        <f t="shared" si="0"/>
        <v>2153</v>
      </c>
      <c r="D39" s="272">
        <v>210.3</v>
      </c>
      <c r="E39" s="272">
        <v>2363.3000000000002</v>
      </c>
      <c r="F39" s="272">
        <v>111.13034412875113</v>
      </c>
      <c r="G39" s="272">
        <v>106.86930643807386</v>
      </c>
      <c r="H39" s="271"/>
      <c r="I39" s="271"/>
      <c r="J39" s="271"/>
    </row>
    <row r="40" spans="1:10">
      <c r="A40" s="270"/>
      <c r="H40" s="271"/>
    </row>
    <row r="41" spans="1:10">
      <c r="A41" s="270"/>
    </row>
    <row r="42" spans="1:10">
      <c r="A42" s="270"/>
    </row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>
      <selection activeCell="A15" sqref="A15"/>
    </sheetView>
  </sheetViews>
  <sheetFormatPr defaultColWidth="11.42578125" defaultRowHeight="18.75"/>
  <cols>
    <col min="1" max="1" width="37.28515625" style="294" customWidth="1"/>
    <col min="2" max="2" width="9.140625" style="294" customWidth="1"/>
    <col min="3" max="4" width="8.5703125" style="294" customWidth="1"/>
    <col min="5" max="5" width="11.28515625" style="294" customWidth="1"/>
    <col min="6" max="6" width="10.140625" style="294" customWidth="1"/>
    <col min="7" max="16384" width="11.42578125" style="294"/>
  </cols>
  <sheetData>
    <row r="1" spans="1:6">
      <c r="A1" s="312" t="s">
        <v>646</v>
      </c>
      <c r="B1" s="312"/>
      <c r="C1" s="312"/>
      <c r="D1" s="312"/>
      <c r="E1" s="312"/>
      <c r="F1" s="312"/>
    </row>
    <row r="2" spans="1:6">
      <c r="A2" s="312"/>
      <c r="B2" s="312"/>
      <c r="C2" s="312"/>
      <c r="D2" s="312"/>
      <c r="E2" s="312"/>
      <c r="F2" s="312"/>
    </row>
    <row r="3" spans="1:6">
      <c r="A3" s="311"/>
      <c r="B3" s="311"/>
      <c r="C3" s="311"/>
      <c r="D3" s="311"/>
      <c r="E3" s="311"/>
      <c r="F3" s="311"/>
    </row>
    <row r="4" spans="1:6">
      <c r="A4" s="310"/>
      <c r="B4" s="309"/>
      <c r="C4" s="309"/>
      <c r="D4" s="309"/>
      <c r="E4" s="309"/>
      <c r="F4" s="265" t="s">
        <v>221</v>
      </c>
    </row>
    <row r="5" spans="1:6" ht="15.95" customHeight="1">
      <c r="A5" s="308"/>
      <c r="B5" s="307" t="s">
        <v>293</v>
      </c>
      <c r="C5" s="307" t="s">
        <v>294</v>
      </c>
      <c r="D5" s="307" t="s">
        <v>294</v>
      </c>
      <c r="E5" s="307" t="s">
        <v>293</v>
      </c>
      <c r="F5" s="307" t="s">
        <v>293</v>
      </c>
    </row>
    <row r="6" spans="1:6" ht="15.95" customHeight="1">
      <c r="A6" s="302"/>
      <c r="B6" s="301" t="s">
        <v>292</v>
      </c>
      <c r="C6" s="301" t="s">
        <v>292</v>
      </c>
      <c r="D6" s="301" t="s">
        <v>292</v>
      </c>
      <c r="E6" s="301" t="s">
        <v>291</v>
      </c>
      <c r="F6" s="301" t="s">
        <v>291</v>
      </c>
    </row>
    <row r="7" spans="1:6" ht="15.95" customHeight="1">
      <c r="A7" s="302"/>
      <c r="B7" s="301" t="s">
        <v>290</v>
      </c>
      <c r="C7" s="301" t="s">
        <v>290</v>
      </c>
      <c r="D7" s="301" t="s">
        <v>289</v>
      </c>
      <c r="E7" s="306" t="s">
        <v>288</v>
      </c>
      <c r="F7" s="306" t="s">
        <v>288</v>
      </c>
    </row>
    <row r="8" spans="1:6" ht="15.95" customHeight="1">
      <c r="A8" s="302"/>
      <c r="B8" s="301" t="s">
        <v>214</v>
      </c>
      <c r="C8" s="301" t="s">
        <v>214</v>
      </c>
      <c r="D8" s="301" t="s">
        <v>214</v>
      </c>
      <c r="E8" s="305" t="s">
        <v>287</v>
      </c>
      <c r="F8" s="305" t="s">
        <v>287</v>
      </c>
    </row>
    <row r="9" spans="1:6" ht="15.95" customHeight="1">
      <c r="A9" s="302"/>
      <c r="B9" s="301" t="s">
        <v>286</v>
      </c>
      <c r="C9" s="301" t="s">
        <v>286</v>
      </c>
      <c r="D9" s="301" t="s">
        <v>286</v>
      </c>
      <c r="E9" s="301" t="s">
        <v>285</v>
      </c>
      <c r="F9" s="301" t="s">
        <v>285</v>
      </c>
    </row>
    <row r="10" spans="1:6" ht="15.95" customHeight="1">
      <c r="A10" s="302"/>
      <c r="B10" s="304" t="s">
        <v>284</v>
      </c>
      <c r="C10" s="304" t="s">
        <v>283</v>
      </c>
      <c r="D10" s="301" t="s">
        <v>283</v>
      </c>
      <c r="E10" s="301" t="s">
        <v>282</v>
      </c>
      <c r="F10" s="301" t="s">
        <v>282</v>
      </c>
    </row>
    <row r="11" spans="1:6" ht="15.95" customHeight="1">
      <c r="A11" s="302"/>
      <c r="B11" s="303" t="s">
        <v>281</v>
      </c>
      <c r="C11" s="303" t="s">
        <v>213</v>
      </c>
      <c r="D11" s="303" t="s">
        <v>213</v>
      </c>
      <c r="E11" s="303" t="s">
        <v>280</v>
      </c>
      <c r="F11" s="303" t="s">
        <v>213</v>
      </c>
    </row>
    <row r="12" spans="1:6">
      <c r="A12" s="302"/>
      <c r="B12" s="301"/>
      <c r="C12" s="301"/>
      <c r="D12" s="301"/>
      <c r="E12" s="301"/>
      <c r="F12" s="301"/>
    </row>
    <row r="13" spans="1:6" ht="24.95" customHeight="1">
      <c r="A13" s="300" t="s">
        <v>279</v>
      </c>
      <c r="B13" s="299">
        <v>101.59467501131439</v>
      </c>
      <c r="C13" s="299">
        <v>110.177645256727</v>
      </c>
      <c r="D13" s="299">
        <v>112.5616041142479</v>
      </c>
      <c r="E13" s="299">
        <v>107.3703143909172</v>
      </c>
      <c r="F13" s="299">
        <v>109.52</v>
      </c>
    </row>
    <row r="14" spans="1:6" ht="24.95" customHeight="1">
      <c r="A14" s="298" t="s">
        <v>206</v>
      </c>
      <c r="B14" s="297">
        <v>103.3790932911779</v>
      </c>
      <c r="C14" s="297">
        <v>108.1212430335937</v>
      </c>
      <c r="D14" s="297">
        <v>107.8763383816144</v>
      </c>
      <c r="E14" s="297">
        <v>116.15535912672161</v>
      </c>
      <c r="F14" s="297">
        <v>110.04122087346397</v>
      </c>
    </row>
    <row r="15" spans="1:6" ht="24.95" customHeight="1">
      <c r="A15" s="298" t="s">
        <v>205</v>
      </c>
      <c r="B15" s="297">
        <v>103.3719718116169</v>
      </c>
      <c r="C15" s="297">
        <v>103.77559622560869</v>
      </c>
      <c r="D15" s="297">
        <v>105.54810299928759</v>
      </c>
      <c r="E15" s="297">
        <v>94.626680828225744</v>
      </c>
      <c r="F15" s="297">
        <v>166.82978155519621</v>
      </c>
    </row>
    <row r="16" spans="1:6" ht="24.95" customHeight="1">
      <c r="A16" s="298" t="s">
        <v>278</v>
      </c>
      <c r="B16" s="297">
        <v>98.704699999999988</v>
      </c>
      <c r="C16" s="297">
        <v>105.46729999999999</v>
      </c>
      <c r="D16" s="297">
        <v>101.7467</v>
      </c>
      <c r="E16" s="297">
        <v>106.54349999999999</v>
      </c>
      <c r="F16" s="297">
        <v>87.929500000000004</v>
      </c>
    </row>
    <row r="17" spans="1:6" ht="24.95" customHeight="1">
      <c r="A17" s="298" t="s">
        <v>203</v>
      </c>
      <c r="B17" s="297">
        <v>91.884322513758136</v>
      </c>
      <c r="C17" s="297">
        <v>89.27701511118272</v>
      </c>
      <c r="D17" s="297">
        <v>101.2932265245902</v>
      </c>
      <c r="E17" s="297">
        <v>98.526945621399335</v>
      </c>
      <c r="F17" s="297">
        <v>111.7296598776401</v>
      </c>
    </row>
    <row r="18" spans="1:6" ht="24.95" customHeight="1">
      <c r="A18" s="298" t="s">
        <v>202</v>
      </c>
      <c r="B18" s="297">
        <v>97.113708698121627</v>
      </c>
      <c r="C18" s="297">
        <v>107.03649578844166</v>
      </c>
      <c r="D18" s="297">
        <v>104.4116686163451</v>
      </c>
      <c r="E18" s="297">
        <v>112.5807115782402</v>
      </c>
      <c r="F18" s="297">
        <v>120.04639897317817</v>
      </c>
    </row>
    <row r="19" spans="1:6" ht="24.95" customHeight="1">
      <c r="A19" s="298" t="s">
        <v>201</v>
      </c>
      <c r="B19" s="297">
        <v>105.05401522037702</v>
      </c>
      <c r="C19" s="297">
        <v>115.69151192749401</v>
      </c>
      <c r="D19" s="297">
        <v>113.104681136439</v>
      </c>
      <c r="E19" s="297">
        <v>97.012694531483874</v>
      </c>
      <c r="F19" s="297">
        <v>130.29995016700289</v>
      </c>
    </row>
    <row r="20" spans="1:6" ht="24.95" customHeight="1">
      <c r="A20" s="298" t="s">
        <v>200</v>
      </c>
      <c r="B20" s="297">
        <v>101.903146444307</v>
      </c>
      <c r="C20" s="297">
        <v>112.06396535354494</v>
      </c>
      <c r="D20" s="297">
        <v>110.21118708937939</v>
      </c>
      <c r="E20" s="297">
        <v>102.22513181887641</v>
      </c>
      <c r="F20" s="297">
        <v>73.377199883450288</v>
      </c>
    </row>
    <row r="21" spans="1:6" ht="24.95" customHeight="1">
      <c r="A21" s="298" t="s">
        <v>277</v>
      </c>
      <c r="B21" s="297">
        <v>106.8913419002981</v>
      </c>
      <c r="C21" s="297">
        <v>93.013837908688373</v>
      </c>
      <c r="D21" s="297">
        <v>104.9487716587696</v>
      </c>
      <c r="E21" s="297">
        <v>105.7813672067111</v>
      </c>
      <c r="F21" s="297">
        <v>112.5391816263551</v>
      </c>
    </row>
    <row r="22" spans="1:6" ht="24.95" customHeight="1">
      <c r="A22" s="298" t="s">
        <v>276</v>
      </c>
      <c r="B22" s="297">
        <v>103.1223773728501</v>
      </c>
      <c r="C22" s="297">
        <v>109.00882577263151</v>
      </c>
      <c r="D22" s="297">
        <v>109.04712228398135</v>
      </c>
      <c r="E22" s="297">
        <v>97.962540588350748</v>
      </c>
      <c r="F22" s="297">
        <v>115.6080735279305</v>
      </c>
    </row>
    <row r="23" spans="1:6" ht="24.95" customHeight="1">
      <c r="A23" s="298" t="s">
        <v>197</v>
      </c>
      <c r="B23" s="297">
        <v>99.113646600310588</v>
      </c>
      <c r="C23" s="297">
        <v>107.13818013724151</v>
      </c>
      <c r="D23" s="297">
        <v>103.5966384648229</v>
      </c>
      <c r="E23" s="297">
        <v>101.46997030992689</v>
      </c>
      <c r="F23" s="297">
        <v>115.806304928809</v>
      </c>
    </row>
    <row r="24" spans="1:6" ht="24.95" customHeight="1">
      <c r="A24" s="298" t="s">
        <v>275</v>
      </c>
      <c r="B24" s="297">
        <v>103.5992135284307</v>
      </c>
      <c r="C24" s="297">
        <v>114.2494752310095</v>
      </c>
      <c r="D24" s="297">
        <v>111.9705446604742</v>
      </c>
      <c r="E24" s="297">
        <v>103.7044836055065</v>
      </c>
      <c r="F24" s="297">
        <v>112.2636968105906</v>
      </c>
    </row>
    <row r="25" spans="1:6" ht="24.95" customHeight="1">
      <c r="A25" s="298" t="s">
        <v>195</v>
      </c>
      <c r="B25" s="297">
        <v>97.293937909318373</v>
      </c>
      <c r="C25" s="297">
        <v>116.7474188487341</v>
      </c>
      <c r="D25" s="297">
        <v>122.92465650029131</v>
      </c>
      <c r="E25" s="297">
        <v>101.63962708938119</v>
      </c>
      <c r="F25" s="297">
        <v>95.831069825151459</v>
      </c>
    </row>
    <row r="26" spans="1:6" ht="30" customHeight="1">
      <c r="A26" s="298" t="s">
        <v>194</v>
      </c>
      <c r="B26" s="297">
        <v>102.9399104059908</v>
      </c>
      <c r="C26" s="297">
        <v>105.1140923303191</v>
      </c>
      <c r="D26" s="297">
        <v>102.50486807105889</v>
      </c>
      <c r="E26" s="297">
        <v>98.501677090610812</v>
      </c>
      <c r="F26" s="297">
        <v>114.79439183921779</v>
      </c>
    </row>
    <row r="27" spans="1:6" ht="30" customHeight="1">
      <c r="A27" s="298" t="s">
        <v>193</v>
      </c>
      <c r="B27" s="297">
        <v>105.8947263534278</v>
      </c>
      <c r="C27" s="297">
        <v>136.15383977144759</v>
      </c>
      <c r="D27" s="297">
        <v>149.42497247305391</v>
      </c>
      <c r="E27" s="297">
        <v>145.21412030849231</v>
      </c>
      <c r="F27" s="297">
        <v>204.84641544177569</v>
      </c>
    </row>
    <row r="28" spans="1:6" ht="24.95" customHeight="1">
      <c r="A28" s="298" t="s">
        <v>192</v>
      </c>
      <c r="B28" s="297">
        <v>101.8191900753427</v>
      </c>
      <c r="C28" s="297">
        <v>118.4762515176414</v>
      </c>
      <c r="D28" s="297">
        <v>110.3722865728073</v>
      </c>
      <c r="E28" s="297">
        <v>96.083626970952579</v>
      </c>
      <c r="F28" s="297">
        <v>107.3776161094507</v>
      </c>
    </row>
    <row r="29" spans="1:6" ht="24.95" customHeight="1">
      <c r="A29" s="298" t="s">
        <v>191</v>
      </c>
      <c r="B29" s="297">
        <v>100.36928273568461</v>
      </c>
      <c r="C29" s="297">
        <v>129.24748313541099</v>
      </c>
      <c r="D29" s="297">
        <v>126.6245404364427</v>
      </c>
      <c r="E29" s="297">
        <v>104.3528537206922</v>
      </c>
      <c r="F29" s="297">
        <v>128.41591412757739</v>
      </c>
    </row>
    <row r="30" spans="1:6" ht="24.95" customHeight="1">
      <c r="A30" s="298" t="s">
        <v>190</v>
      </c>
      <c r="B30" s="297">
        <v>97.486061044141067</v>
      </c>
      <c r="C30" s="297">
        <v>91.033109728910006</v>
      </c>
      <c r="D30" s="297">
        <v>98.215604770051129</v>
      </c>
      <c r="E30" s="297">
        <v>80.454570272596854</v>
      </c>
      <c r="F30" s="297">
        <v>40.645203891410411</v>
      </c>
    </row>
    <row r="31" spans="1:6" ht="24.95" customHeight="1">
      <c r="A31" s="298" t="s">
        <v>189</v>
      </c>
      <c r="B31" s="297">
        <v>104.4141535302807</v>
      </c>
      <c r="C31" s="297">
        <v>107.67614459533731</v>
      </c>
      <c r="D31" s="297">
        <v>110.743966122242</v>
      </c>
      <c r="E31" s="297">
        <v>107.4233364550104</v>
      </c>
      <c r="F31" s="297">
        <v>90.107690786263333</v>
      </c>
    </row>
    <row r="32" spans="1:6" ht="24.95" customHeight="1">
      <c r="A32" s="296"/>
      <c r="B32" s="295"/>
      <c r="C32" s="295"/>
      <c r="D32" s="295"/>
      <c r="E32" s="295"/>
      <c r="F32" s="295"/>
    </row>
    <row r="33" spans="1:6" ht="24.95" customHeight="1">
      <c r="A33" s="296"/>
      <c r="B33" s="295"/>
      <c r="C33" s="295"/>
      <c r="D33" s="295"/>
      <c r="E33" s="295"/>
      <c r="F33" s="295"/>
    </row>
    <row r="34" spans="1:6">
      <c r="A34" s="296"/>
      <c r="B34" s="295"/>
      <c r="C34" s="295"/>
      <c r="D34" s="295"/>
      <c r="E34" s="295"/>
      <c r="F34" s="295"/>
    </row>
    <row r="35" spans="1:6">
      <c r="A35" s="296"/>
      <c r="B35" s="295"/>
      <c r="C35" s="295"/>
      <c r="D35" s="295"/>
      <c r="E35" s="295"/>
      <c r="F35" s="295"/>
    </row>
    <row r="36" spans="1:6">
      <c r="A36" s="296"/>
      <c r="B36" s="295"/>
      <c r="C36" s="295"/>
      <c r="D36" s="295"/>
      <c r="E36" s="295"/>
      <c r="F36" s="295"/>
    </row>
    <row r="37" spans="1:6">
      <c r="A37" s="296"/>
      <c r="B37" s="295"/>
      <c r="C37" s="295"/>
      <c r="D37" s="295"/>
      <c r="E37" s="295"/>
      <c r="F37" s="295"/>
    </row>
    <row r="38" spans="1:6">
      <c r="A38" s="296"/>
      <c r="B38" s="295"/>
      <c r="C38" s="295"/>
      <c r="D38" s="295"/>
      <c r="E38" s="295"/>
      <c r="F38" s="295"/>
    </row>
    <row r="39" spans="1:6">
      <c r="A39" s="296"/>
      <c r="B39" s="295"/>
      <c r="C39" s="295"/>
      <c r="D39" s="295"/>
      <c r="E39" s="295"/>
      <c r="F39" s="295"/>
    </row>
    <row r="40" spans="1:6">
      <c r="A40" s="296"/>
      <c r="B40" s="295"/>
      <c r="C40" s="295"/>
      <c r="D40" s="295"/>
      <c r="E40" s="295"/>
      <c r="F40" s="295"/>
    </row>
    <row r="41" spans="1:6">
      <c r="A41" s="296"/>
      <c r="B41" s="295"/>
      <c r="C41" s="295"/>
      <c r="D41" s="295"/>
      <c r="E41" s="295"/>
      <c r="F41" s="295"/>
    </row>
    <row r="42" spans="1:6">
      <c r="A42" s="296"/>
      <c r="B42" s="295"/>
      <c r="C42" s="295"/>
      <c r="D42" s="295"/>
      <c r="E42" s="295"/>
      <c r="F42" s="295"/>
    </row>
    <row r="43" spans="1:6">
      <c r="A43" s="296"/>
      <c r="B43" s="295"/>
      <c r="C43" s="295"/>
      <c r="D43" s="295"/>
      <c r="E43" s="295"/>
      <c r="F43" s="295"/>
    </row>
    <row r="44" spans="1:6">
      <c r="A44" s="296"/>
      <c r="B44" s="295"/>
      <c r="C44" s="295"/>
      <c r="D44" s="295"/>
      <c r="E44" s="295"/>
      <c r="F44" s="295"/>
    </row>
    <row r="45" spans="1:6">
      <c r="A45" s="296"/>
      <c r="B45" s="295"/>
      <c r="C45" s="295"/>
      <c r="D45" s="295"/>
      <c r="E45" s="295"/>
      <c r="F45" s="295"/>
    </row>
    <row r="46" spans="1:6">
      <c r="A46" s="296"/>
      <c r="B46" s="295"/>
      <c r="C46" s="295"/>
      <c r="D46" s="295"/>
      <c r="E46" s="295"/>
      <c r="F46" s="295"/>
    </row>
    <row r="47" spans="1:6">
      <c r="A47" s="296"/>
      <c r="B47" s="295"/>
      <c r="C47" s="295"/>
      <c r="D47" s="295"/>
      <c r="E47" s="295"/>
      <c r="F47" s="295"/>
    </row>
    <row r="48" spans="1:6">
      <c r="A48" s="296"/>
      <c r="B48" s="295"/>
      <c r="C48" s="295"/>
      <c r="D48" s="295"/>
      <c r="E48" s="295"/>
      <c r="F48" s="295"/>
    </row>
    <row r="49" spans="1:6">
      <c r="A49" s="296"/>
      <c r="B49" s="295"/>
      <c r="C49" s="295"/>
      <c r="D49" s="295"/>
      <c r="E49" s="295"/>
      <c r="F49" s="295"/>
    </row>
    <row r="50" spans="1:6">
      <c r="A50" s="296"/>
      <c r="B50" s="295"/>
      <c r="C50" s="295"/>
      <c r="D50" s="295"/>
      <c r="E50" s="295"/>
      <c r="F50" s="295"/>
    </row>
    <row r="51" spans="1:6">
      <c r="A51" s="296"/>
      <c r="B51" s="295"/>
      <c r="C51" s="295"/>
      <c r="D51" s="295"/>
      <c r="E51" s="295"/>
      <c r="F51" s="295"/>
    </row>
    <row r="52" spans="1:6">
      <c r="A52" s="296"/>
      <c r="B52" s="295"/>
      <c r="C52" s="295"/>
      <c r="D52" s="295"/>
      <c r="E52" s="295"/>
      <c r="F52" s="295"/>
    </row>
    <row r="53" spans="1:6">
      <c r="A53" s="296"/>
      <c r="B53" s="295"/>
      <c r="C53" s="295"/>
      <c r="D53" s="295"/>
      <c r="E53" s="295"/>
      <c r="F53" s="295"/>
    </row>
    <row r="54" spans="1:6">
      <c r="A54" s="296"/>
      <c r="B54" s="295"/>
      <c r="C54" s="295"/>
      <c r="D54" s="295"/>
      <c r="E54" s="295"/>
      <c r="F54" s="295"/>
    </row>
    <row r="55" spans="1:6">
      <c r="A55" s="296"/>
      <c r="B55" s="295"/>
      <c r="C55" s="295"/>
      <c r="D55" s="295"/>
      <c r="E55" s="295"/>
      <c r="F55" s="295"/>
    </row>
    <row r="56" spans="1:6">
      <c r="A56" s="296"/>
      <c r="B56" s="295"/>
      <c r="C56" s="295"/>
      <c r="D56" s="295"/>
      <c r="E56" s="295"/>
      <c r="F56" s="295"/>
    </row>
    <row r="57" spans="1:6">
      <c r="A57" s="296"/>
      <c r="B57" s="295"/>
      <c r="C57" s="295"/>
      <c r="D57" s="295"/>
      <c r="E57" s="295"/>
      <c r="F57" s="295"/>
    </row>
    <row r="58" spans="1:6">
      <c r="A58" s="296"/>
      <c r="B58" s="295"/>
      <c r="C58" s="295"/>
      <c r="D58" s="295"/>
      <c r="E58" s="295"/>
      <c r="F58" s="295"/>
    </row>
    <row r="59" spans="1:6">
      <c r="A59" s="296"/>
      <c r="B59" s="295"/>
      <c r="C59" s="295"/>
      <c r="D59" s="295"/>
      <c r="E59" s="295"/>
      <c r="F59" s="295"/>
    </row>
    <row r="60" spans="1:6">
      <c r="A60" s="296"/>
      <c r="B60" s="295"/>
      <c r="C60" s="295"/>
      <c r="D60" s="295"/>
      <c r="E60" s="295"/>
      <c r="F60" s="295"/>
    </row>
    <row r="61" spans="1:6">
      <c r="A61" s="296"/>
      <c r="B61" s="295"/>
      <c r="C61" s="295"/>
      <c r="D61" s="295"/>
      <c r="E61" s="295"/>
      <c r="F61" s="295"/>
    </row>
    <row r="62" spans="1:6">
      <c r="A62" s="296"/>
      <c r="B62" s="295"/>
      <c r="C62" s="295"/>
      <c r="D62" s="295"/>
      <c r="E62" s="295"/>
      <c r="F62" s="295"/>
    </row>
    <row r="63" spans="1:6">
      <c r="A63" s="296"/>
      <c r="B63" s="295"/>
      <c r="C63" s="295"/>
      <c r="D63" s="295"/>
      <c r="E63" s="295"/>
      <c r="F63" s="295"/>
    </row>
    <row r="64" spans="1:6">
      <c r="A64" s="296"/>
      <c r="B64" s="295"/>
      <c r="C64" s="295"/>
      <c r="D64" s="295"/>
      <c r="E64" s="295"/>
      <c r="F64" s="295"/>
    </row>
    <row r="65" spans="1:6">
      <c r="A65" s="296"/>
      <c r="B65" s="295"/>
      <c r="C65" s="295"/>
      <c r="D65" s="295"/>
      <c r="E65" s="295"/>
      <c r="F65" s="295"/>
    </row>
    <row r="66" spans="1:6">
      <c r="A66" s="296"/>
      <c r="B66" s="295"/>
      <c r="C66" s="295"/>
      <c r="D66" s="295"/>
      <c r="E66" s="295"/>
      <c r="F66" s="295"/>
    </row>
    <row r="67" spans="1:6">
      <c r="A67" s="296"/>
      <c r="B67" s="295"/>
      <c r="C67" s="295"/>
      <c r="D67" s="295"/>
      <c r="E67" s="295"/>
      <c r="F67" s="295"/>
    </row>
    <row r="68" spans="1:6">
      <c r="A68" s="296"/>
      <c r="B68" s="295"/>
      <c r="C68" s="295"/>
      <c r="D68" s="295"/>
      <c r="E68" s="295"/>
      <c r="F68" s="295"/>
    </row>
    <row r="69" spans="1:6">
      <c r="A69" s="296"/>
      <c r="B69" s="295"/>
      <c r="C69" s="295"/>
      <c r="D69" s="295"/>
      <c r="E69" s="295"/>
      <c r="F69" s="295"/>
    </row>
    <row r="70" spans="1:6">
      <c r="A70" s="296"/>
      <c r="B70" s="295"/>
      <c r="C70" s="295"/>
      <c r="D70" s="295"/>
      <c r="E70" s="295"/>
      <c r="F70" s="295"/>
    </row>
    <row r="71" spans="1:6">
      <c r="A71" s="296"/>
      <c r="B71" s="295"/>
      <c r="C71" s="295"/>
      <c r="D71" s="295"/>
      <c r="E71" s="295"/>
      <c r="F71" s="295"/>
    </row>
    <row r="72" spans="1:6">
      <c r="A72" s="296"/>
      <c r="B72" s="295"/>
      <c r="C72" s="295"/>
      <c r="D72" s="295"/>
      <c r="E72" s="295"/>
      <c r="F72" s="295"/>
    </row>
    <row r="73" spans="1:6">
      <c r="A73" s="296"/>
      <c r="B73" s="295"/>
      <c r="C73" s="295"/>
      <c r="D73" s="295"/>
      <c r="E73" s="295"/>
      <c r="F73" s="295"/>
    </row>
    <row r="74" spans="1:6">
      <c r="A74" s="296"/>
      <c r="B74" s="295"/>
      <c r="C74" s="295"/>
      <c r="D74" s="295"/>
      <c r="E74" s="295"/>
      <c r="F74" s="295"/>
    </row>
    <row r="75" spans="1:6">
      <c r="A75" s="296"/>
      <c r="B75" s="295"/>
      <c r="C75" s="295"/>
      <c r="D75" s="295"/>
      <c r="E75" s="295"/>
      <c r="F75" s="295"/>
    </row>
    <row r="76" spans="1:6">
      <c r="A76" s="296"/>
      <c r="B76" s="295"/>
      <c r="C76" s="295"/>
      <c r="D76" s="295"/>
      <c r="E76" s="295"/>
      <c r="F76" s="295"/>
    </row>
    <row r="77" spans="1:6">
      <c r="A77" s="296"/>
      <c r="B77" s="295"/>
      <c r="C77" s="295"/>
      <c r="D77" s="295"/>
      <c r="E77" s="295"/>
      <c r="F77" s="295"/>
    </row>
    <row r="78" spans="1:6">
      <c r="A78" s="296"/>
      <c r="B78" s="295"/>
      <c r="C78" s="295"/>
      <c r="D78" s="295"/>
      <c r="E78" s="295"/>
      <c r="F78" s="295"/>
    </row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O44"/>
  <sheetViews>
    <sheetView tabSelected="1" workbookViewId="0">
      <selection activeCell="A15" sqref="A15"/>
    </sheetView>
  </sheetViews>
  <sheetFormatPr defaultColWidth="11.42578125" defaultRowHeight="16.5" customHeight="1"/>
  <cols>
    <col min="1" max="1" width="52.42578125" style="238" customWidth="1"/>
    <col min="2" max="2" width="16.42578125" style="239" customWidth="1"/>
    <col min="3" max="3" width="16.7109375" style="239" customWidth="1"/>
    <col min="4" max="16384" width="11.42578125" style="238"/>
  </cols>
  <sheetData>
    <row r="1" spans="1:119" ht="20.100000000000001" customHeight="1">
      <c r="A1" s="870" t="s">
        <v>647</v>
      </c>
      <c r="B1" s="870"/>
      <c r="C1" s="870"/>
    </row>
    <row r="2" spans="1:119" ht="20.100000000000001" customHeight="1">
      <c r="A2" s="327"/>
      <c r="B2" s="327"/>
    </row>
    <row r="3" spans="1:119" ht="20.100000000000001" customHeight="1">
      <c r="A3" s="326"/>
      <c r="C3" s="325" t="s">
        <v>221</v>
      </c>
    </row>
    <row r="4" spans="1:119" s="321" customFormat="1" ht="15.95" customHeight="1">
      <c r="A4" s="308"/>
      <c r="B4" s="324" t="s">
        <v>298</v>
      </c>
      <c r="C4" s="324" t="s">
        <v>298</v>
      </c>
    </row>
    <row r="5" spans="1:119" s="321" customFormat="1" ht="15.95" customHeight="1">
      <c r="A5" s="302"/>
      <c r="B5" s="322" t="s">
        <v>297</v>
      </c>
      <c r="C5" s="322" t="s">
        <v>297</v>
      </c>
    </row>
    <row r="6" spans="1:119" s="321" customFormat="1" ht="15.95" customHeight="1">
      <c r="A6" s="302"/>
      <c r="B6" s="323" t="s">
        <v>296</v>
      </c>
      <c r="C6" s="323" t="s">
        <v>296</v>
      </c>
    </row>
    <row r="7" spans="1:119" s="321" customFormat="1" ht="15.95" customHeight="1">
      <c r="A7" s="302"/>
      <c r="B7" s="322" t="s">
        <v>295</v>
      </c>
      <c r="C7" s="322" t="s">
        <v>295</v>
      </c>
    </row>
    <row r="8" spans="1:119" ht="15.95" customHeight="1">
      <c r="A8" s="302"/>
      <c r="B8" s="320" t="s">
        <v>280</v>
      </c>
      <c r="C8" s="320" t="s">
        <v>213</v>
      </c>
    </row>
    <row r="9" spans="1:119" s="255" customFormat="1" ht="20.100000000000001" customHeight="1">
      <c r="A9" s="319"/>
      <c r="B9" s="318"/>
      <c r="C9" s="318"/>
    </row>
    <row r="10" spans="1:119" s="252" customFormat="1" ht="20.100000000000001" customHeight="1">
      <c r="A10" s="731" t="s">
        <v>212</v>
      </c>
      <c r="B10" s="316">
        <v>101.071629403812</v>
      </c>
      <c r="C10" s="316">
        <v>106.42</v>
      </c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</row>
    <row r="11" spans="1:119" s="239" customFormat="1" ht="20.100000000000001" customHeight="1">
      <c r="A11" s="254" t="s">
        <v>211</v>
      </c>
      <c r="B11" s="316">
        <v>99.939138405132894</v>
      </c>
      <c r="C11" s="316">
        <v>98.591569672812994</v>
      </c>
    </row>
    <row r="12" spans="1:119" s="239" customFormat="1" ht="20.100000000000001" customHeight="1">
      <c r="A12" s="246" t="s">
        <v>210</v>
      </c>
      <c r="B12" s="315">
        <v>99.803292941368298</v>
      </c>
      <c r="C12" s="315">
        <v>101.796858545886</v>
      </c>
    </row>
    <row r="13" spans="1:119" s="239" customFormat="1" ht="20.100000000000001" customHeight="1">
      <c r="A13" s="246" t="s">
        <v>209</v>
      </c>
      <c r="B13" s="315">
        <v>100.010909884355</v>
      </c>
      <c r="C13" s="315">
        <v>98.814271855125597</v>
      </c>
    </row>
    <row r="14" spans="1:119" s="247" customFormat="1" ht="20.100000000000001" customHeight="1">
      <c r="A14" s="246" t="s">
        <v>208</v>
      </c>
      <c r="B14" s="315">
        <v>100.430206652839</v>
      </c>
      <c r="C14" s="315">
        <v>95.839595322752103</v>
      </c>
    </row>
    <row r="15" spans="1:119" s="239" customFormat="1" ht="20.100000000000001" customHeight="1">
      <c r="A15" s="317" t="s">
        <v>207</v>
      </c>
      <c r="B15" s="316">
        <v>101.18477483565</v>
      </c>
      <c r="C15" s="316">
        <v>107.315802982682</v>
      </c>
    </row>
    <row r="16" spans="1:119" s="239" customFormat="1" ht="18" customHeight="1">
      <c r="A16" s="246" t="s">
        <v>206</v>
      </c>
      <c r="B16" s="315">
        <v>100.915302209508</v>
      </c>
      <c r="C16" s="315">
        <v>100.23995314300799</v>
      </c>
    </row>
    <row r="17" spans="1:119" s="239" customFormat="1" ht="18" customHeight="1">
      <c r="A17" s="246" t="s">
        <v>205</v>
      </c>
      <c r="B17" s="315">
        <v>99.785714285714306</v>
      </c>
      <c r="C17" s="315">
        <v>96.112831097351204</v>
      </c>
    </row>
    <row r="18" spans="1:119" s="239" customFormat="1" ht="18" customHeight="1">
      <c r="A18" s="246" t="s">
        <v>204</v>
      </c>
      <c r="B18" s="315">
        <v>123.712359550562</v>
      </c>
      <c r="C18" s="315">
        <v>123.779116827053</v>
      </c>
    </row>
    <row r="19" spans="1:119" s="239" customFormat="1" ht="18" customHeight="1">
      <c r="A19" s="246" t="s">
        <v>203</v>
      </c>
      <c r="B19" s="315">
        <v>99.394945163684298</v>
      </c>
      <c r="C19" s="315">
        <v>106.652730771783</v>
      </c>
    </row>
    <row r="20" spans="1:119" s="239" customFormat="1" ht="18" customHeight="1">
      <c r="A20" s="246" t="s">
        <v>202</v>
      </c>
      <c r="B20" s="315">
        <v>101.48831724647199</v>
      </c>
      <c r="C20" s="315">
        <v>109.635340096291</v>
      </c>
    </row>
    <row r="21" spans="1:119" s="239" customFormat="1" ht="18" customHeight="1">
      <c r="A21" s="246" t="s">
        <v>201</v>
      </c>
      <c r="B21" s="315">
        <v>101.22117284535599</v>
      </c>
      <c r="C21" s="315">
        <v>107.215799256506</v>
      </c>
    </row>
    <row r="22" spans="1:119" s="239" customFormat="1" ht="18" customHeight="1">
      <c r="A22" s="246" t="s">
        <v>200</v>
      </c>
      <c r="B22" s="315">
        <v>100.411972964274</v>
      </c>
      <c r="C22" s="315">
        <v>101.997580671527</v>
      </c>
    </row>
    <row r="23" spans="1:119" s="239" customFormat="1" ht="18" customHeight="1">
      <c r="A23" s="246" t="s">
        <v>199</v>
      </c>
      <c r="B23" s="315">
        <v>100.292736060998</v>
      </c>
      <c r="C23" s="315">
        <v>102.884279628466</v>
      </c>
    </row>
    <row r="24" spans="1:119" s="250" customFormat="1" ht="18" customHeight="1">
      <c r="A24" s="246" t="s">
        <v>198</v>
      </c>
      <c r="B24" s="315">
        <v>100.089003604646</v>
      </c>
      <c r="C24" s="315">
        <v>101.85679996377</v>
      </c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</row>
    <row r="25" spans="1:119" s="239" customFormat="1" ht="18" customHeight="1">
      <c r="A25" s="246" t="s">
        <v>197</v>
      </c>
      <c r="B25" s="315">
        <v>101.23953136136799</v>
      </c>
      <c r="C25" s="315">
        <v>105.238481129891</v>
      </c>
    </row>
    <row r="26" spans="1:119" s="239" customFormat="1" ht="18" customHeight="1">
      <c r="A26" s="246" t="s">
        <v>196</v>
      </c>
      <c r="B26" s="315">
        <v>100.622894050536</v>
      </c>
      <c r="C26" s="315">
        <v>99.050905953408105</v>
      </c>
    </row>
    <row r="27" spans="1:119" s="239" customFormat="1" ht="18" customHeight="1">
      <c r="A27" s="246" t="s">
        <v>195</v>
      </c>
      <c r="B27" s="315">
        <v>100.590885789062</v>
      </c>
      <c r="C27" s="315">
        <v>101.30702970028</v>
      </c>
    </row>
    <row r="28" spans="1:119" s="239" customFormat="1" ht="30" customHeight="1">
      <c r="A28" s="246" t="s">
        <v>194</v>
      </c>
      <c r="B28" s="315">
        <v>101.63118819506499</v>
      </c>
      <c r="C28" s="315">
        <v>100.94548903814101</v>
      </c>
    </row>
    <row r="29" spans="1:119" s="239" customFormat="1" ht="30" customHeight="1">
      <c r="A29" s="246" t="s">
        <v>193</v>
      </c>
      <c r="B29" s="315">
        <v>101.118367695394</v>
      </c>
      <c r="C29" s="315">
        <v>124.13276321029601</v>
      </c>
    </row>
    <row r="30" spans="1:119" s="239" customFormat="1" ht="18" customHeight="1">
      <c r="A30" s="246" t="s">
        <v>192</v>
      </c>
      <c r="B30" s="315">
        <v>100.080114060697</v>
      </c>
      <c r="C30" s="315">
        <v>100.451119621659</v>
      </c>
    </row>
    <row r="31" spans="1:119" s="239" customFormat="1" ht="18" customHeight="1">
      <c r="A31" s="246" t="s">
        <v>191</v>
      </c>
      <c r="B31" s="315">
        <v>102.385203497688</v>
      </c>
      <c r="C31" s="315">
        <v>103.92354280580599</v>
      </c>
    </row>
    <row r="32" spans="1:119" s="239" customFormat="1" ht="18" customHeight="1">
      <c r="A32" s="246" t="s">
        <v>190</v>
      </c>
      <c r="B32" s="315">
        <v>100.749047167941</v>
      </c>
      <c r="C32" s="315">
        <v>104.399141630901</v>
      </c>
    </row>
    <row r="33" spans="1:3" s="247" customFormat="1" ht="18" customHeight="1">
      <c r="A33" s="246" t="s">
        <v>189</v>
      </c>
      <c r="B33" s="315">
        <v>101.522182437098</v>
      </c>
      <c r="C33" s="315">
        <v>103.644023342732</v>
      </c>
    </row>
    <row r="34" spans="1:3" s="247" customFormat="1" ht="18" customHeight="1">
      <c r="A34" s="249" t="s">
        <v>188</v>
      </c>
      <c r="B34" s="316">
        <v>100.079498582851</v>
      </c>
      <c r="C34" s="316">
        <v>101.131046872448</v>
      </c>
    </row>
    <row r="35" spans="1:3" s="239" customFormat="1" ht="30" customHeight="1">
      <c r="A35" s="249" t="s">
        <v>187</v>
      </c>
      <c r="B35" s="316">
        <v>100.145103261842</v>
      </c>
      <c r="C35" s="316">
        <v>104.325678669786</v>
      </c>
    </row>
    <row r="36" spans="1:3" s="239" customFormat="1" ht="18" customHeight="1">
      <c r="A36" s="246" t="s">
        <v>186</v>
      </c>
      <c r="B36" s="315">
        <v>100.121082621083</v>
      </c>
      <c r="C36" s="315">
        <v>104.226291984874</v>
      </c>
    </row>
    <row r="37" spans="1:3" ht="30" customHeight="1">
      <c r="A37" s="246" t="s">
        <v>185</v>
      </c>
      <c r="B37" s="315">
        <v>100.035545625349</v>
      </c>
      <c r="C37" s="315">
        <v>108.170437074456</v>
      </c>
    </row>
    <row r="38" spans="1:3" ht="18" customHeight="1">
      <c r="A38" s="314"/>
      <c r="B38" s="313"/>
      <c r="C38" s="313"/>
    </row>
    <row r="39" spans="1:3" ht="18" customHeight="1"/>
    <row r="40" spans="1:3" ht="18" customHeight="1"/>
    <row r="41" spans="1:3" ht="18" customHeight="1"/>
    <row r="42" spans="1:3" ht="18" customHeight="1"/>
    <row r="43" spans="1:3" ht="18" customHeight="1"/>
    <row r="44" spans="1:3" ht="18" customHeight="1"/>
  </sheetData>
  <mergeCells count="1">
    <mergeCell ref="A1:C1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O48"/>
  <sheetViews>
    <sheetView tabSelected="1" workbookViewId="0">
      <selection activeCell="A15" sqref="A15"/>
    </sheetView>
  </sheetViews>
  <sheetFormatPr defaultColWidth="11.42578125" defaultRowHeight="15"/>
  <cols>
    <col min="1" max="1" width="2.28515625" style="328" customWidth="1"/>
    <col min="2" max="2" width="36.28515625" style="328" customWidth="1"/>
    <col min="3" max="3" width="12.7109375" style="328" customWidth="1"/>
    <col min="4" max="4" width="11.42578125" style="328" customWidth="1"/>
    <col min="5" max="5" width="9.7109375" style="328" customWidth="1"/>
    <col min="6" max="6" width="12.85546875" style="328" customWidth="1"/>
    <col min="7" max="16384" width="11.42578125" style="328"/>
  </cols>
  <sheetData>
    <row r="1" spans="1:15" ht="20.100000000000001" customHeight="1">
      <c r="A1" s="371" t="s">
        <v>648</v>
      </c>
    </row>
    <row r="2" spans="1:15" ht="20.100000000000001" customHeight="1">
      <c r="A2" s="371"/>
    </row>
    <row r="3" spans="1:15" ht="15.95" customHeight="1">
      <c r="A3" s="370"/>
      <c r="B3" s="370"/>
      <c r="C3" s="370"/>
      <c r="D3" s="370"/>
      <c r="E3" s="370"/>
    </row>
    <row r="4" spans="1:15" ht="15.95" customHeight="1">
      <c r="A4" s="369"/>
      <c r="B4" s="369"/>
      <c r="C4" s="369"/>
      <c r="D4" s="369"/>
      <c r="E4" s="369"/>
      <c r="F4" s="368" t="s">
        <v>311</v>
      </c>
    </row>
    <row r="5" spans="1:15" ht="15.95" customHeight="1">
      <c r="A5" s="367"/>
      <c r="B5" s="367"/>
      <c r="C5" s="366" t="s">
        <v>124</v>
      </c>
      <c r="D5" s="366" t="s">
        <v>273</v>
      </c>
      <c r="E5" s="366" t="s">
        <v>273</v>
      </c>
      <c r="F5" s="366" t="s">
        <v>106</v>
      </c>
    </row>
    <row r="6" spans="1:15" ht="15.95" customHeight="1">
      <c r="A6" s="361"/>
      <c r="B6" s="361"/>
      <c r="C6" s="365" t="s">
        <v>310</v>
      </c>
      <c r="D6" s="365" t="s">
        <v>309</v>
      </c>
      <c r="E6" s="364" t="s">
        <v>308</v>
      </c>
      <c r="F6" s="364" t="s">
        <v>286</v>
      </c>
    </row>
    <row r="7" spans="1:15" ht="15.95" customHeight="1">
      <c r="A7" s="361"/>
      <c r="B7" s="361"/>
      <c r="C7" s="363" t="s">
        <v>214</v>
      </c>
      <c r="D7" s="363" t="s">
        <v>214</v>
      </c>
      <c r="E7" s="362">
        <v>2015</v>
      </c>
      <c r="F7" s="362" t="s">
        <v>307</v>
      </c>
    </row>
    <row r="8" spans="1:15" ht="18" customHeight="1">
      <c r="A8" s="361"/>
      <c r="B8" s="361"/>
    </row>
    <row r="9" spans="1:15" ht="18" customHeight="1">
      <c r="A9" s="360" t="s">
        <v>105</v>
      </c>
      <c r="B9" s="359"/>
      <c r="C9" s="357">
        <v>916.54330000000004</v>
      </c>
      <c r="D9" s="357">
        <v>450.66199999999998</v>
      </c>
      <c r="E9" s="358">
        <v>1367.2052999999999</v>
      </c>
      <c r="F9" s="357">
        <v>112.0013778934123</v>
      </c>
      <c r="G9" s="333"/>
      <c r="K9" s="333"/>
      <c r="L9" s="333"/>
      <c r="M9" s="333"/>
      <c r="N9" s="333"/>
      <c r="O9" s="333"/>
    </row>
    <row r="10" spans="1:15" ht="24.95" customHeight="1">
      <c r="A10" s="342"/>
      <c r="B10" s="356" t="s">
        <v>306</v>
      </c>
      <c r="C10" s="349">
        <v>152.3433</v>
      </c>
      <c r="D10" s="349">
        <v>68.061999999999998</v>
      </c>
      <c r="E10" s="338">
        <v>220.40530000000001</v>
      </c>
      <c r="F10" s="353">
        <v>106.11509648345725</v>
      </c>
      <c r="G10" s="333"/>
      <c r="J10" s="333"/>
      <c r="K10" s="333"/>
      <c r="L10" s="333"/>
      <c r="M10" s="333"/>
      <c r="N10" s="333"/>
      <c r="O10" s="333"/>
    </row>
    <row r="11" spans="1:15" ht="24.95" customHeight="1">
      <c r="A11" s="342"/>
      <c r="B11" s="356" t="s">
        <v>305</v>
      </c>
      <c r="C11" s="349">
        <v>42.8</v>
      </c>
      <c r="D11" s="349">
        <v>18.899999999999999</v>
      </c>
      <c r="E11" s="338">
        <v>61.699999999999996</v>
      </c>
      <c r="F11" s="353">
        <v>98.72</v>
      </c>
      <c r="G11" s="333"/>
      <c r="J11" s="333"/>
      <c r="K11" s="333"/>
      <c r="L11" s="333"/>
      <c r="M11" s="333"/>
      <c r="N11" s="333"/>
      <c r="O11" s="333"/>
    </row>
    <row r="12" spans="1:15" ht="24.95" customHeight="1">
      <c r="A12" s="342"/>
      <c r="B12" s="356" t="s">
        <v>304</v>
      </c>
      <c r="C12" s="349">
        <v>44</v>
      </c>
      <c r="D12" s="349">
        <v>18.5</v>
      </c>
      <c r="E12" s="338">
        <v>62.5</v>
      </c>
      <c r="F12" s="353">
        <v>111.80679785330949</v>
      </c>
      <c r="G12" s="333"/>
      <c r="J12" s="333"/>
      <c r="K12" s="333"/>
      <c r="L12" s="333"/>
      <c r="M12" s="333"/>
      <c r="N12" s="333"/>
      <c r="O12" s="333"/>
    </row>
    <row r="13" spans="1:15" ht="30" customHeight="1">
      <c r="A13" s="342"/>
      <c r="B13" s="355" t="s">
        <v>303</v>
      </c>
      <c r="C13" s="349">
        <v>55.3</v>
      </c>
      <c r="D13" s="349">
        <v>31.5</v>
      </c>
      <c r="E13" s="338">
        <v>86.8</v>
      </c>
      <c r="F13" s="353">
        <v>108.77192982456138</v>
      </c>
      <c r="G13" s="333"/>
      <c r="J13" s="333"/>
      <c r="K13" s="333"/>
      <c r="L13" s="333"/>
      <c r="M13" s="333"/>
      <c r="N13" s="333"/>
      <c r="O13" s="333"/>
    </row>
    <row r="14" spans="1:15" ht="30" customHeight="1">
      <c r="A14" s="342"/>
      <c r="B14" s="354" t="s">
        <v>302</v>
      </c>
      <c r="C14" s="349">
        <v>45.5</v>
      </c>
      <c r="D14" s="349">
        <v>21.4</v>
      </c>
      <c r="E14" s="338">
        <v>66.900000000000006</v>
      </c>
      <c r="F14" s="353">
        <v>110.57851239669422</v>
      </c>
      <c r="G14" s="333"/>
      <c r="J14" s="333"/>
      <c r="K14" s="333"/>
      <c r="L14" s="333"/>
      <c r="M14" s="333"/>
      <c r="N14" s="333"/>
      <c r="O14" s="333"/>
    </row>
    <row r="15" spans="1:15" ht="24.95" customHeight="1">
      <c r="A15" s="342"/>
      <c r="B15" s="351" t="s">
        <v>301</v>
      </c>
      <c r="C15" s="349">
        <v>350.1</v>
      </c>
      <c r="D15" s="349">
        <v>179.5</v>
      </c>
      <c r="E15" s="338">
        <v>529.6</v>
      </c>
      <c r="F15" s="353">
        <v>113.04162219850586</v>
      </c>
      <c r="G15" s="333"/>
      <c r="J15" s="333"/>
      <c r="K15" s="333"/>
      <c r="L15" s="333"/>
      <c r="M15" s="333"/>
      <c r="N15" s="333"/>
      <c r="O15" s="333"/>
    </row>
    <row r="16" spans="1:15" ht="24.95" customHeight="1">
      <c r="A16" s="342"/>
      <c r="B16" s="351" t="s">
        <v>300</v>
      </c>
      <c r="C16" s="349">
        <v>213.5</v>
      </c>
      <c r="D16" s="349">
        <v>104.6</v>
      </c>
      <c r="E16" s="352">
        <v>318.10000000000002</v>
      </c>
      <c r="F16" s="349">
        <v>119.85681989449888</v>
      </c>
      <c r="G16" s="333"/>
      <c r="J16" s="333"/>
      <c r="K16" s="333"/>
      <c r="L16" s="333"/>
      <c r="M16" s="333"/>
      <c r="N16" s="333"/>
      <c r="O16" s="333"/>
    </row>
    <row r="17" spans="1:15" ht="24.95" customHeight="1">
      <c r="A17" s="342"/>
      <c r="B17" s="351" t="s">
        <v>299</v>
      </c>
      <c r="C17" s="350">
        <v>13</v>
      </c>
      <c r="D17" s="349">
        <v>8.1999999999999993</v>
      </c>
      <c r="E17" s="348">
        <v>21.2</v>
      </c>
      <c r="F17" s="347">
        <v>103.92156862745099</v>
      </c>
      <c r="G17" s="333"/>
      <c r="J17" s="333"/>
      <c r="K17" s="333"/>
      <c r="L17" s="333"/>
      <c r="M17" s="333"/>
      <c r="N17" s="333"/>
      <c r="O17" s="333"/>
    </row>
    <row r="18" spans="1:15" ht="24.95" customHeight="1">
      <c r="A18" s="342"/>
      <c r="B18" s="346"/>
      <c r="C18" s="345"/>
      <c r="D18" s="345"/>
      <c r="E18" s="345"/>
      <c r="F18" s="344"/>
      <c r="G18" s="333"/>
      <c r="J18" s="333"/>
      <c r="K18" s="333"/>
      <c r="L18" s="333"/>
      <c r="M18" s="333"/>
      <c r="N18" s="333"/>
      <c r="O18" s="333"/>
    </row>
    <row r="19" spans="1:15" ht="24.95" customHeight="1">
      <c r="A19" s="342"/>
      <c r="B19" s="341"/>
      <c r="C19" s="343"/>
      <c r="D19" s="343"/>
      <c r="E19" s="343"/>
      <c r="F19" s="338"/>
      <c r="G19" s="333"/>
      <c r="K19" s="333"/>
      <c r="L19" s="333"/>
      <c r="M19" s="333"/>
      <c r="N19" s="333"/>
      <c r="O19" s="333"/>
    </row>
    <row r="20" spans="1:15" ht="15" customHeight="1">
      <c r="A20" s="342"/>
      <c r="B20" s="341"/>
      <c r="C20" s="340"/>
      <c r="D20" s="340"/>
      <c r="E20" s="339"/>
      <c r="F20" s="338"/>
      <c r="G20" s="337"/>
      <c r="K20" s="333"/>
      <c r="L20" s="333"/>
      <c r="M20" s="333"/>
      <c r="N20" s="333"/>
      <c r="O20" s="333"/>
    </row>
    <row r="21" spans="1:15" ht="15" customHeight="1">
      <c r="A21" s="342"/>
      <c r="B21" s="341"/>
      <c r="C21" s="340"/>
      <c r="D21" s="340"/>
      <c r="E21" s="339"/>
      <c r="F21" s="338"/>
      <c r="G21" s="337"/>
      <c r="K21" s="333"/>
      <c r="L21" s="333"/>
      <c r="M21" s="333"/>
      <c r="N21" s="333"/>
      <c r="O21" s="333"/>
    </row>
    <row r="22" spans="1:15" ht="15" customHeight="1">
      <c r="B22" s="336"/>
      <c r="C22" s="335"/>
      <c r="D22" s="335"/>
      <c r="E22" s="335"/>
      <c r="F22" s="330"/>
      <c r="K22" s="333"/>
      <c r="L22" s="333"/>
      <c r="M22" s="333"/>
      <c r="N22" s="333"/>
      <c r="O22" s="333"/>
    </row>
    <row r="23" spans="1:15" ht="15" customHeight="1">
      <c r="A23" s="329"/>
      <c r="B23" s="332"/>
      <c r="C23" s="334"/>
      <c r="D23" s="334"/>
      <c r="E23" s="334"/>
      <c r="F23" s="330"/>
      <c r="K23" s="333"/>
      <c r="L23" s="333"/>
      <c r="M23" s="333"/>
      <c r="N23" s="333"/>
      <c r="O23" s="333"/>
    </row>
    <row r="24" spans="1:15" ht="15" customHeight="1">
      <c r="A24" s="329"/>
      <c r="B24" s="332"/>
      <c r="C24" s="331"/>
      <c r="D24" s="331"/>
      <c r="E24" s="331"/>
      <c r="F24" s="330"/>
    </row>
    <row r="25" spans="1:15" ht="15" customHeight="1">
      <c r="A25" s="329"/>
      <c r="B25" s="332"/>
      <c r="C25" s="331"/>
      <c r="D25" s="331"/>
      <c r="E25" s="331"/>
      <c r="F25" s="330"/>
    </row>
    <row r="26" spans="1:15" ht="15" customHeight="1">
      <c r="A26" s="329"/>
      <c r="B26" s="332"/>
      <c r="C26" s="331"/>
      <c r="D26" s="331"/>
      <c r="E26" s="331"/>
      <c r="F26" s="330"/>
    </row>
    <row r="27" spans="1:15" ht="15" customHeight="1">
      <c r="A27" s="329"/>
      <c r="B27" s="332"/>
      <c r="C27" s="331"/>
      <c r="D27" s="331"/>
      <c r="E27" s="331"/>
      <c r="F27" s="330"/>
    </row>
    <row r="28" spans="1:15" ht="15" customHeight="1">
      <c r="A28" s="329"/>
      <c r="B28" s="332"/>
      <c r="C28" s="331"/>
      <c r="D28" s="331"/>
      <c r="E28" s="331"/>
      <c r="F28" s="330"/>
    </row>
    <row r="29" spans="1:15" ht="15" customHeight="1">
      <c r="A29" s="329"/>
      <c r="B29" s="332"/>
      <c r="C29" s="331"/>
      <c r="D29" s="331"/>
      <c r="E29" s="331"/>
      <c r="F29" s="330"/>
    </row>
    <row r="30" spans="1:15" ht="15" customHeight="1">
      <c r="A30" s="329"/>
      <c r="B30" s="332"/>
      <c r="C30" s="331"/>
      <c r="D30" s="331"/>
      <c r="E30" s="331"/>
      <c r="F30" s="330"/>
    </row>
    <row r="31" spans="1:15" ht="15" customHeight="1">
      <c r="A31" s="329"/>
      <c r="B31" s="332"/>
      <c r="C31" s="331"/>
      <c r="D31" s="331"/>
      <c r="E31" s="331"/>
      <c r="F31" s="330"/>
    </row>
    <row r="32" spans="1:15" ht="15" customHeight="1">
      <c r="A32" s="329"/>
      <c r="B32" s="332"/>
      <c r="C32" s="331"/>
      <c r="D32" s="331"/>
      <c r="E32" s="331"/>
      <c r="F32" s="330"/>
    </row>
    <row r="33" spans="1:6" ht="15" customHeight="1">
      <c r="A33" s="329"/>
      <c r="B33" s="332"/>
      <c r="C33" s="331"/>
      <c r="D33" s="331"/>
      <c r="E33" s="331"/>
      <c r="F33" s="330"/>
    </row>
    <row r="34" spans="1:6" ht="15" customHeight="1">
      <c r="A34" s="329"/>
      <c r="B34" s="332"/>
      <c r="C34" s="331"/>
      <c r="D34" s="331"/>
      <c r="E34" s="331"/>
      <c r="F34" s="330"/>
    </row>
    <row r="35" spans="1:6" ht="15" customHeight="1">
      <c r="A35" s="329"/>
      <c r="B35" s="332"/>
      <c r="C35" s="331"/>
      <c r="D35" s="331"/>
      <c r="E35" s="331"/>
      <c r="F35" s="330"/>
    </row>
    <row r="36" spans="1:6" ht="15" customHeight="1">
      <c r="A36" s="329"/>
      <c r="B36" s="332"/>
      <c r="C36" s="331"/>
      <c r="D36" s="331"/>
      <c r="E36" s="331"/>
      <c r="F36" s="330"/>
    </row>
    <row r="37" spans="1:6" ht="15" customHeight="1">
      <c r="A37" s="329"/>
      <c r="B37" s="332"/>
      <c r="C37" s="331"/>
      <c r="D37" s="331"/>
      <c r="E37" s="331"/>
      <c r="F37" s="330"/>
    </row>
    <row r="38" spans="1:6" ht="15" customHeight="1">
      <c r="A38" s="329"/>
      <c r="B38" s="332"/>
      <c r="C38" s="331"/>
      <c r="D38" s="331"/>
      <c r="E38" s="331"/>
      <c r="F38" s="330"/>
    </row>
    <row r="39" spans="1:6" ht="15" customHeight="1">
      <c r="A39" s="329"/>
      <c r="B39" s="332"/>
      <c r="C39" s="331"/>
      <c r="D39" s="331"/>
      <c r="E39" s="331"/>
      <c r="F39" s="330"/>
    </row>
    <row r="40" spans="1:6" ht="15" customHeight="1">
      <c r="A40" s="329"/>
      <c r="B40" s="332"/>
      <c r="C40" s="331"/>
      <c r="D40" s="331"/>
      <c r="E40" s="331"/>
      <c r="F40" s="330"/>
    </row>
    <row r="41" spans="1:6" ht="15" customHeight="1">
      <c r="A41" s="329"/>
      <c r="B41" s="332"/>
      <c r="C41" s="331"/>
      <c r="D41" s="331"/>
      <c r="E41" s="331"/>
      <c r="F41" s="330"/>
    </row>
    <row r="42" spans="1:6" ht="15" customHeight="1">
      <c r="A42" s="329"/>
      <c r="B42" s="332"/>
      <c r="C42" s="331"/>
      <c r="D42" s="331"/>
      <c r="E42" s="331"/>
      <c r="F42" s="330"/>
    </row>
    <row r="43" spans="1:6" ht="15" customHeight="1">
      <c r="A43" s="329"/>
      <c r="B43" s="332"/>
      <c r="C43" s="331"/>
      <c r="D43" s="331"/>
      <c r="E43" s="331"/>
      <c r="F43" s="330"/>
    </row>
    <row r="44" spans="1:6" ht="15" customHeight="1">
      <c r="A44" s="329"/>
    </row>
    <row r="45" spans="1:6" ht="15" customHeight="1">
      <c r="A45" s="329"/>
    </row>
    <row r="46" spans="1:6" ht="15" customHeight="1">
      <c r="A46" s="329"/>
    </row>
    <row r="47" spans="1:6" ht="15" customHeight="1"/>
    <row r="48" spans="1:6" ht="15" customHeight="1"/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>
      <selection activeCell="A15" sqref="A15"/>
    </sheetView>
  </sheetViews>
  <sheetFormatPr defaultRowHeight="15"/>
  <cols>
    <col min="1" max="1" width="3.140625" style="372" customWidth="1"/>
    <col min="2" max="2" width="31.140625" style="372" customWidth="1"/>
    <col min="3" max="3" width="9.7109375" style="372" customWidth="1"/>
    <col min="4" max="4" width="9.42578125" style="372" customWidth="1"/>
    <col min="5" max="5" width="9" style="372" customWidth="1"/>
    <col min="6" max="6" width="12.42578125" style="372" customWidth="1"/>
    <col min="7" max="7" width="11.140625" style="372" customWidth="1"/>
    <col min="8" max="16384" width="9.140625" style="372"/>
  </cols>
  <sheetData>
    <row r="1" spans="1:7" ht="20.100000000000001" customHeight="1">
      <c r="A1" s="371" t="s">
        <v>649</v>
      </c>
    </row>
    <row r="2" spans="1:7" ht="20.100000000000001" customHeight="1">
      <c r="A2" s="371"/>
    </row>
    <row r="3" spans="1:7" ht="20.100000000000001" customHeight="1">
      <c r="A3" s="404"/>
      <c r="B3" s="404"/>
      <c r="C3" s="404"/>
      <c r="D3" s="404"/>
      <c r="E3" s="404"/>
      <c r="F3" s="404"/>
    </row>
    <row r="4" spans="1:7" ht="20.100000000000001" customHeight="1">
      <c r="A4" s="403"/>
      <c r="B4" s="403"/>
      <c r="C4" s="403"/>
      <c r="D4" s="403"/>
      <c r="E4" s="403"/>
      <c r="G4" s="402" t="s">
        <v>355</v>
      </c>
    </row>
    <row r="5" spans="1:7" ht="18" customHeight="1">
      <c r="A5" s="401"/>
      <c r="B5" s="401"/>
      <c r="C5" s="400" t="s">
        <v>124</v>
      </c>
      <c r="D5" s="400" t="s">
        <v>354</v>
      </c>
      <c r="E5" s="400" t="s">
        <v>273</v>
      </c>
      <c r="F5" s="366" t="s">
        <v>353</v>
      </c>
      <c r="G5" s="400" t="s">
        <v>106</v>
      </c>
    </row>
    <row r="6" spans="1:7" ht="18" customHeight="1">
      <c r="A6" s="397"/>
      <c r="B6" s="397"/>
      <c r="C6" s="396" t="s">
        <v>216</v>
      </c>
      <c r="D6" s="396" t="s">
        <v>269</v>
      </c>
      <c r="E6" s="396" t="s">
        <v>308</v>
      </c>
      <c r="F6" s="364" t="s">
        <v>352</v>
      </c>
      <c r="G6" s="396" t="s">
        <v>351</v>
      </c>
    </row>
    <row r="7" spans="1:7" ht="18" customHeight="1">
      <c r="A7" s="397"/>
      <c r="B7" s="397"/>
      <c r="C7" s="399" t="s">
        <v>214</v>
      </c>
      <c r="D7" s="398" t="s">
        <v>214</v>
      </c>
      <c r="E7" s="398">
        <v>2015</v>
      </c>
      <c r="F7" s="362" t="s">
        <v>350</v>
      </c>
      <c r="G7" s="398" t="s">
        <v>264</v>
      </c>
    </row>
    <row r="8" spans="1:7" ht="18" customHeight="1">
      <c r="A8" s="397"/>
      <c r="B8" s="397"/>
      <c r="E8" s="396"/>
      <c r="F8" s="396"/>
      <c r="G8" s="396"/>
    </row>
    <row r="9" spans="1:7" ht="18" customHeight="1">
      <c r="A9" s="360" t="s">
        <v>105</v>
      </c>
      <c r="B9" s="359"/>
      <c r="C9" s="395">
        <v>22006.734</v>
      </c>
      <c r="D9" s="395">
        <v>25911.144</v>
      </c>
      <c r="E9" s="395">
        <v>220405.74799999996</v>
      </c>
      <c r="F9" s="394">
        <v>100.61807836205487</v>
      </c>
      <c r="G9" s="394">
        <v>106.12098496560523</v>
      </c>
    </row>
    <row r="10" spans="1:7" ht="15" customHeight="1">
      <c r="A10" s="342"/>
      <c r="B10" s="346" t="s">
        <v>349</v>
      </c>
      <c r="C10" s="390">
        <v>4178</v>
      </c>
      <c r="D10" s="389">
        <v>4437</v>
      </c>
      <c r="E10" s="389">
        <v>42985.5</v>
      </c>
      <c r="F10" s="388">
        <v>105.5830518882407</v>
      </c>
      <c r="G10" s="388">
        <v>104.54765454558721</v>
      </c>
    </row>
    <row r="11" spans="1:7" ht="15" customHeight="1">
      <c r="A11" s="342"/>
      <c r="B11" s="393" t="s">
        <v>55</v>
      </c>
      <c r="C11" s="390"/>
      <c r="D11" s="389"/>
      <c r="E11" s="389"/>
      <c r="F11" s="388"/>
      <c r="G11" s="388"/>
    </row>
    <row r="12" spans="1:7" ht="15" customHeight="1">
      <c r="A12" s="342"/>
      <c r="B12" s="391" t="s">
        <v>348</v>
      </c>
      <c r="C12" s="386">
        <v>745</v>
      </c>
      <c r="D12" s="385">
        <v>850</v>
      </c>
      <c r="E12" s="385">
        <v>7299</v>
      </c>
      <c r="F12" s="384">
        <v>106.1734500916417</v>
      </c>
      <c r="G12" s="384">
        <v>118.9828021843671</v>
      </c>
    </row>
    <row r="13" spans="1:7" ht="15" customHeight="1">
      <c r="A13" s="342"/>
      <c r="B13" s="391" t="s">
        <v>347</v>
      </c>
      <c r="C13" s="386">
        <v>264</v>
      </c>
      <c r="D13" s="385">
        <v>297</v>
      </c>
      <c r="E13" s="385">
        <v>3007.5</v>
      </c>
      <c r="F13" s="384">
        <v>105.21252405107573</v>
      </c>
      <c r="G13" s="384">
        <v>92.509996924023369</v>
      </c>
    </row>
    <row r="14" spans="1:7" ht="15" customHeight="1">
      <c r="A14" s="342"/>
      <c r="B14" s="391" t="s">
        <v>346</v>
      </c>
      <c r="C14" s="386">
        <v>164</v>
      </c>
      <c r="D14" s="385">
        <v>168</v>
      </c>
      <c r="E14" s="385">
        <v>1761</v>
      </c>
      <c r="F14" s="384">
        <v>113.67157242447715</v>
      </c>
      <c r="G14" s="384">
        <v>93.670212765957444</v>
      </c>
    </row>
    <row r="15" spans="1:7" ht="15" customHeight="1">
      <c r="A15" s="342"/>
      <c r="B15" s="391" t="s">
        <v>345</v>
      </c>
      <c r="C15" s="386">
        <v>158</v>
      </c>
      <c r="D15" s="385">
        <v>163</v>
      </c>
      <c r="E15" s="385">
        <v>1681.5</v>
      </c>
      <c r="F15" s="384">
        <v>106.30294601087368</v>
      </c>
      <c r="G15" s="384">
        <v>163.49052017501216</v>
      </c>
    </row>
    <row r="16" spans="1:7" ht="15" customHeight="1">
      <c r="A16" s="342"/>
      <c r="B16" s="391" t="s">
        <v>344</v>
      </c>
      <c r="C16" s="386">
        <v>90</v>
      </c>
      <c r="D16" s="385">
        <v>98</v>
      </c>
      <c r="E16" s="385">
        <v>862</v>
      </c>
      <c r="F16" s="384">
        <v>101.32831785588338</v>
      </c>
      <c r="G16" s="384">
        <v>125.10885341074021</v>
      </c>
    </row>
    <row r="17" spans="1:7" ht="15" customHeight="1">
      <c r="A17" s="342"/>
      <c r="B17" s="391" t="s">
        <v>343</v>
      </c>
      <c r="C17" s="386">
        <v>72</v>
      </c>
      <c r="D17" s="385">
        <v>73</v>
      </c>
      <c r="E17" s="385">
        <v>699.5</v>
      </c>
      <c r="F17" s="392">
        <v>102.01254192795683</v>
      </c>
      <c r="G17" s="384">
        <v>98.493382145874392</v>
      </c>
    </row>
    <row r="18" spans="1:7" ht="15" customHeight="1">
      <c r="A18" s="342"/>
      <c r="B18" s="391" t="s">
        <v>342</v>
      </c>
      <c r="C18" s="386">
        <v>68</v>
      </c>
      <c r="D18" s="386">
        <v>71</v>
      </c>
      <c r="E18" s="386">
        <v>584</v>
      </c>
      <c r="F18" s="392">
        <v>99.607709363806933</v>
      </c>
      <c r="G18" s="392">
        <v>116.21890547263682</v>
      </c>
    </row>
    <row r="19" spans="1:7" ht="15" customHeight="1">
      <c r="A19" s="342"/>
      <c r="B19" s="391" t="s">
        <v>341</v>
      </c>
      <c r="C19" s="386">
        <v>47</v>
      </c>
      <c r="D19" s="386">
        <v>49</v>
      </c>
      <c r="E19" s="386">
        <v>430.4</v>
      </c>
      <c r="F19" s="392">
        <v>99.74507531865585</v>
      </c>
      <c r="G19" s="392">
        <v>121.47897262207168</v>
      </c>
    </row>
    <row r="20" spans="1:7" ht="15" customHeight="1">
      <c r="A20" s="342"/>
      <c r="B20" s="391" t="s">
        <v>340</v>
      </c>
      <c r="C20" s="385">
        <v>30</v>
      </c>
      <c r="D20" s="385">
        <v>33</v>
      </c>
      <c r="E20" s="385">
        <v>329.5</v>
      </c>
      <c r="F20" s="384">
        <v>111.50592216582065</v>
      </c>
      <c r="G20" s="384">
        <v>115.20979020979021</v>
      </c>
    </row>
    <row r="21" spans="1:7" ht="15" customHeight="1">
      <c r="A21" s="342"/>
      <c r="B21" s="391" t="s">
        <v>339</v>
      </c>
      <c r="C21" s="379">
        <v>14</v>
      </c>
      <c r="D21" s="379">
        <v>16.5</v>
      </c>
      <c r="E21" s="379">
        <v>190.70000000000002</v>
      </c>
      <c r="F21" s="377">
        <v>105.53403431101273</v>
      </c>
      <c r="G21" s="377">
        <v>90.080302314596139</v>
      </c>
    </row>
    <row r="22" spans="1:7" ht="15" customHeight="1">
      <c r="A22" s="342"/>
      <c r="B22" s="346" t="s">
        <v>338</v>
      </c>
      <c r="C22" s="390">
        <v>17828.734</v>
      </c>
      <c r="D22" s="389">
        <v>21474.144</v>
      </c>
      <c r="E22" s="389">
        <v>177420.24799999996</v>
      </c>
      <c r="F22" s="388">
        <v>99.484640898292881</v>
      </c>
      <c r="G22" s="388">
        <v>106.50932492278639</v>
      </c>
    </row>
    <row r="23" spans="1:7" ht="15" customHeight="1">
      <c r="A23" s="342"/>
      <c r="B23" s="387" t="s">
        <v>337</v>
      </c>
      <c r="C23" s="386">
        <v>11939.286</v>
      </c>
      <c r="D23" s="385">
        <v>15032.78888030188</v>
      </c>
      <c r="E23" s="385">
        <v>121785.1683633308</v>
      </c>
      <c r="F23" s="384">
        <v>94.541961472510295</v>
      </c>
      <c r="G23" s="384">
        <v>106.09399743774152</v>
      </c>
    </row>
    <row r="24" spans="1:7" ht="15" customHeight="1">
      <c r="A24" s="342"/>
      <c r="B24" s="387" t="s">
        <v>336</v>
      </c>
      <c r="C24" s="386">
        <v>4823.2</v>
      </c>
      <c r="D24" s="385">
        <v>5309.1307189205208</v>
      </c>
      <c r="E24" s="385">
        <v>45296.946898232898</v>
      </c>
      <c r="F24" s="384">
        <v>109.96852454276387</v>
      </c>
      <c r="G24" s="384">
        <v>109.1406323535483</v>
      </c>
    </row>
    <row r="25" spans="1:7" ht="15" customHeight="1">
      <c r="A25" s="342"/>
      <c r="B25" s="387" t="s">
        <v>335</v>
      </c>
      <c r="C25" s="386">
        <v>1066.248</v>
      </c>
      <c r="D25" s="385">
        <v>1132.2244007775973</v>
      </c>
      <c r="E25" s="385">
        <v>10338.132738436296</v>
      </c>
      <c r="F25" s="384">
        <v>124.06982118281134</v>
      </c>
      <c r="G25" s="384">
        <v>100.52602159874479</v>
      </c>
    </row>
    <row r="26" spans="1:7" ht="15" customHeight="1">
      <c r="B26" s="336" t="s">
        <v>334</v>
      </c>
      <c r="C26" s="383"/>
      <c r="D26" s="383"/>
      <c r="E26" s="383"/>
      <c r="F26" s="377"/>
      <c r="G26" s="377"/>
    </row>
    <row r="27" spans="1:7" ht="15" customHeight="1">
      <c r="A27" s="329"/>
      <c r="B27" s="332" t="s">
        <v>333</v>
      </c>
      <c r="C27" s="382">
        <v>1869.396</v>
      </c>
      <c r="D27" s="382">
        <v>1873.174</v>
      </c>
      <c r="E27" s="379">
        <v>21707.517</v>
      </c>
      <c r="F27" s="377">
        <v>107.67533705218666</v>
      </c>
      <c r="G27" s="377">
        <v>90.708923055785348</v>
      </c>
    </row>
    <row r="28" spans="1:7" ht="15" customHeight="1">
      <c r="A28" s="329"/>
      <c r="B28" s="381" t="s">
        <v>332</v>
      </c>
      <c r="C28" s="379">
        <v>1662.99</v>
      </c>
      <c r="D28" s="379">
        <v>3910.0010000000002</v>
      </c>
      <c r="E28" s="379">
        <v>18800.201000000001</v>
      </c>
      <c r="F28" s="377">
        <v>86.184240866608121</v>
      </c>
      <c r="G28" s="377">
        <v>108.25959474951188</v>
      </c>
    </row>
    <row r="29" spans="1:7" ht="15" customHeight="1">
      <c r="A29" s="329"/>
      <c r="B29" s="332" t="s">
        <v>331</v>
      </c>
      <c r="C29" s="379">
        <v>939.84699999999998</v>
      </c>
      <c r="D29" s="379">
        <v>1242.6489999999999</v>
      </c>
      <c r="E29" s="379">
        <v>6195.65</v>
      </c>
      <c r="F29" s="377">
        <v>87.261373280905943</v>
      </c>
      <c r="G29" s="377">
        <v>157.1561849373166</v>
      </c>
    </row>
    <row r="30" spans="1:7" ht="15" customHeight="1">
      <c r="A30" s="329"/>
      <c r="B30" s="332" t="s">
        <v>330</v>
      </c>
      <c r="C30" s="379">
        <v>614.76800000000003</v>
      </c>
      <c r="D30" s="379">
        <v>678.58900000000006</v>
      </c>
      <c r="E30" s="379">
        <v>5210.4139999999998</v>
      </c>
      <c r="F30" s="377">
        <v>104.94288016112789</v>
      </c>
      <c r="G30" s="377">
        <v>116.69460246360582</v>
      </c>
    </row>
    <row r="31" spans="1:7" ht="15" customHeight="1">
      <c r="A31" s="329"/>
      <c r="B31" s="332" t="s">
        <v>329</v>
      </c>
      <c r="C31" s="379">
        <v>536.95799999999997</v>
      </c>
      <c r="D31" s="379">
        <v>585.68100000000004</v>
      </c>
      <c r="E31" s="379">
        <v>5042.6000000000004</v>
      </c>
      <c r="F31" s="377">
        <v>96.213728572954992</v>
      </c>
      <c r="G31" s="377">
        <v>135.06893133330817</v>
      </c>
    </row>
    <row r="32" spans="1:7" ht="15" customHeight="1">
      <c r="A32" s="329"/>
      <c r="B32" s="332" t="s">
        <v>328</v>
      </c>
      <c r="C32" s="379">
        <v>422.53100000000001</v>
      </c>
      <c r="D32" s="379">
        <v>458.88299999999998</v>
      </c>
      <c r="E32" s="379">
        <v>4940.46</v>
      </c>
      <c r="F32" s="377">
        <v>103.5901984280498</v>
      </c>
      <c r="G32" s="377">
        <v>107.07713994546077</v>
      </c>
    </row>
    <row r="33" spans="1:7" ht="15" customHeight="1">
      <c r="A33" s="329"/>
      <c r="B33" s="332" t="s">
        <v>327</v>
      </c>
      <c r="C33" s="379">
        <v>553.43799999999999</v>
      </c>
      <c r="D33" s="379">
        <v>625.88300000000004</v>
      </c>
      <c r="E33" s="379">
        <v>4359.8999999999996</v>
      </c>
      <c r="F33" s="377">
        <v>183.62530145143123</v>
      </c>
      <c r="G33" s="377">
        <v>125.12218346661828</v>
      </c>
    </row>
    <row r="34" spans="1:7" ht="15" customHeight="1">
      <c r="A34" s="329"/>
      <c r="B34" s="380" t="s">
        <v>326</v>
      </c>
      <c r="C34" s="379">
        <v>405.70299999999997</v>
      </c>
      <c r="D34" s="379">
        <v>487.48599999999999</v>
      </c>
      <c r="E34" s="379">
        <v>4275.7579999999998</v>
      </c>
      <c r="F34" s="377">
        <v>80.569406954121263</v>
      </c>
      <c r="G34" s="377">
        <v>103.13053625366531</v>
      </c>
    </row>
    <row r="35" spans="1:7" ht="15" customHeight="1">
      <c r="A35" s="329"/>
      <c r="B35" s="332" t="s">
        <v>325</v>
      </c>
      <c r="C35" s="379">
        <v>500.11399999999998</v>
      </c>
      <c r="D35" s="379">
        <v>515.678</v>
      </c>
      <c r="E35" s="379">
        <v>4270.0200000000004</v>
      </c>
      <c r="F35" s="377">
        <v>100.00046838407495</v>
      </c>
      <c r="G35" s="377">
        <v>130.21902921101056</v>
      </c>
    </row>
    <row r="36" spans="1:7" ht="15" customHeight="1">
      <c r="A36" s="329"/>
      <c r="B36" s="381" t="s">
        <v>324</v>
      </c>
      <c r="C36" s="379">
        <v>319.98599999999999</v>
      </c>
      <c r="D36" s="379">
        <v>323.5</v>
      </c>
      <c r="E36" s="379">
        <v>3915.0119999999997</v>
      </c>
      <c r="F36" s="377">
        <v>117.86169732365957</v>
      </c>
      <c r="G36" s="377">
        <v>130.24698278715715</v>
      </c>
    </row>
    <row r="37" spans="1:7" ht="15" customHeight="1">
      <c r="A37" s="329"/>
      <c r="B37" s="332" t="s">
        <v>323</v>
      </c>
      <c r="C37" s="379">
        <v>364.74099999999999</v>
      </c>
      <c r="D37" s="379">
        <v>338.90100000000001</v>
      </c>
      <c r="E37" s="379">
        <v>3887.8519999999994</v>
      </c>
      <c r="F37" s="377">
        <v>87.439731085602872</v>
      </c>
      <c r="G37" s="377">
        <v>81.273364630065615</v>
      </c>
    </row>
    <row r="38" spans="1:7" ht="15" customHeight="1">
      <c r="A38" s="329"/>
      <c r="B38" s="332" t="s">
        <v>322</v>
      </c>
      <c r="C38" s="379">
        <v>367.89100000000002</v>
      </c>
      <c r="D38" s="379">
        <v>421.03500000000003</v>
      </c>
      <c r="E38" s="379">
        <v>3851.8040000000001</v>
      </c>
      <c r="F38" s="377">
        <v>113.60243024833363</v>
      </c>
      <c r="G38" s="377">
        <v>106.06384531293453</v>
      </c>
    </row>
    <row r="39" spans="1:7" ht="15" customHeight="1">
      <c r="A39" s="329"/>
      <c r="B39" s="332" t="s">
        <v>321</v>
      </c>
      <c r="C39" s="379">
        <v>373.52300000000002</v>
      </c>
      <c r="D39" s="379">
        <v>398.8</v>
      </c>
      <c r="E39" s="379">
        <v>3523.4380000000006</v>
      </c>
      <c r="F39" s="377">
        <v>94.316699823757062</v>
      </c>
      <c r="G39" s="377">
        <v>111.79934591392933</v>
      </c>
    </row>
    <row r="40" spans="1:7" ht="15" customHeight="1">
      <c r="A40" s="329"/>
      <c r="B40" s="332" t="s">
        <v>320</v>
      </c>
      <c r="C40" s="379">
        <v>291.62299999999999</v>
      </c>
      <c r="D40" s="379">
        <v>288.18700000000001</v>
      </c>
      <c r="E40" s="379">
        <v>3192.9159999999997</v>
      </c>
      <c r="F40" s="377">
        <v>90.591744500159024</v>
      </c>
      <c r="G40" s="377">
        <v>117.34770307787636</v>
      </c>
    </row>
    <row r="41" spans="1:7" ht="15" customHeight="1">
      <c r="A41" s="329"/>
      <c r="B41" s="332" t="s">
        <v>319</v>
      </c>
      <c r="C41" s="379">
        <v>367.49099999999999</v>
      </c>
      <c r="D41" s="379">
        <v>413.91300000000001</v>
      </c>
      <c r="E41" s="379">
        <v>3109.1580000000004</v>
      </c>
      <c r="F41" s="377">
        <v>92.703593162525692</v>
      </c>
      <c r="G41" s="377">
        <v>124.24312052169068</v>
      </c>
    </row>
    <row r="42" spans="1:7" ht="15" customHeight="1">
      <c r="A42" s="329"/>
      <c r="B42" s="380" t="s">
        <v>318</v>
      </c>
      <c r="C42" s="379">
        <v>337.697</v>
      </c>
      <c r="D42" s="379">
        <v>372</v>
      </c>
      <c r="E42" s="379">
        <v>3030.3109999999997</v>
      </c>
      <c r="F42" s="377">
        <v>119.31250762852339</v>
      </c>
      <c r="G42" s="377">
        <v>117.59982055255374</v>
      </c>
    </row>
    <row r="43" spans="1:7" ht="15" customHeight="1">
      <c r="A43" s="329"/>
      <c r="B43" s="332" t="s">
        <v>317</v>
      </c>
      <c r="C43" s="379">
        <v>317.42599999999999</v>
      </c>
      <c r="D43" s="379">
        <v>318.09300000000002</v>
      </c>
      <c r="E43" s="379">
        <v>2874.877</v>
      </c>
      <c r="F43" s="377">
        <v>96.949386545479797</v>
      </c>
      <c r="G43" s="377">
        <v>91.114079708422466</v>
      </c>
    </row>
    <row r="44" spans="1:7" ht="15" customHeight="1">
      <c r="A44" s="329"/>
      <c r="B44" s="332" t="s">
        <v>316</v>
      </c>
      <c r="C44" s="379">
        <v>192.655</v>
      </c>
      <c r="D44" s="379">
        <v>290.23</v>
      </c>
      <c r="E44" s="379">
        <v>2575.1660000000002</v>
      </c>
      <c r="F44" s="377">
        <v>110.78188903854833</v>
      </c>
      <c r="G44" s="377">
        <v>106.94868289247015</v>
      </c>
    </row>
    <row r="45" spans="1:7" ht="15" customHeight="1">
      <c r="A45" s="329"/>
      <c r="B45" s="332" t="s">
        <v>315</v>
      </c>
      <c r="C45" s="379">
        <v>239.52199999999999</v>
      </c>
      <c r="D45" s="379">
        <v>248.102</v>
      </c>
      <c r="E45" s="379">
        <v>2430.8109999999997</v>
      </c>
      <c r="F45" s="377">
        <v>135.42877040503646</v>
      </c>
      <c r="G45" s="377">
        <v>107.81227408002056</v>
      </c>
    </row>
    <row r="46" spans="1:7" ht="15" customHeight="1">
      <c r="A46" s="329"/>
      <c r="B46" s="380" t="s">
        <v>314</v>
      </c>
      <c r="C46" s="379">
        <v>230.87700000000001</v>
      </c>
      <c r="D46" s="379">
        <v>238.44300000000001</v>
      </c>
      <c r="E46" s="379">
        <v>2311.6800000000003</v>
      </c>
      <c r="F46" s="377">
        <v>82.9143403559641</v>
      </c>
      <c r="G46" s="377">
        <v>124.93278258740696</v>
      </c>
    </row>
    <row r="47" spans="1:7" ht="15" customHeight="1">
      <c r="A47" s="329"/>
      <c r="B47" s="380" t="s">
        <v>313</v>
      </c>
      <c r="C47" s="379">
        <v>229.23400000000001</v>
      </c>
      <c r="D47" s="379">
        <v>232.46</v>
      </c>
      <c r="E47" s="379">
        <v>2233.4850000000001</v>
      </c>
      <c r="F47" s="377">
        <v>143.65261496467031</v>
      </c>
      <c r="G47" s="377">
        <v>115.38080052651401</v>
      </c>
    </row>
    <row r="48" spans="1:7" ht="15" customHeight="1">
      <c r="A48" s="329"/>
      <c r="B48" s="380" t="s">
        <v>312</v>
      </c>
      <c r="C48" s="379">
        <v>188.50399999999999</v>
      </c>
      <c r="D48" s="379">
        <v>209.86699999999999</v>
      </c>
      <c r="E48" s="379">
        <v>2057.2190000000001</v>
      </c>
      <c r="F48" s="377">
        <v>97.456961485622244</v>
      </c>
      <c r="G48" s="377">
        <v>107.55311601586619</v>
      </c>
    </row>
    <row r="49" spans="1:7" ht="15" customHeight="1">
      <c r="A49" s="329"/>
      <c r="B49" s="380"/>
      <c r="C49" s="379"/>
      <c r="D49" s="379"/>
      <c r="E49" s="379"/>
      <c r="F49" s="377"/>
      <c r="G49" s="377"/>
    </row>
    <row r="50" spans="1:7" ht="15" customHeight="1">
      <c r="A50" s="329"/>
    </row>
    <row r="51" spans="1:7" ht="15" customHeight="1">
      <c r="A51" s="329"/>
      <c r="C51" s="379"/>
      <c r="D51" s="379"/>
      <c r="E51" s="379"/>
      <c r="F51" s="377"/>
      <c r="G51" s="377"/>
    </row>
    <row r="52" spans="1:7" ht="15" customHeight="1">
      <c r="A52" s="329"/>
      <c r="C52" s="379"/>
      <c r="D52" s="379"/>
      <c r="E52" s="379"/>
      <c r="F52" s="377"/>
      <c r="G52" s="377"/>
    </row>
    <row r="53" spans="1:7" ht="15" customHeight="1">
      <c r="A53" s="329"/>
      <c r="B53" s="380"/>
      <c r="C53" s="379"/>
      <c r="D53" s="379"/>
      <c r="E53" s="379"/>
      <c r="F53" s="377"/>
      <c r="G53" s="377"/>
    </row>
    <row r="54" spans="1:7" ht="15" customHeight="1">
      <c r="A54" s="329"/>
      <c r="C54" s="379"/>
      <c r="D54" s="379"/>
      <c r="E54" s="379"/>
      <c r="F54" s="377"/>
      <c r="G54" s="377"/>
    </row>
    <row r="55" spans="1:7" ht="15" customHeight="1">
      <c r="A55" s="329"/>
      <c r="B55" s="380"/>
      <c r="C55" s="379"/>
      <c r="D55" s="379"/>
      <c r="E55" s="379"/>
      <c r="F55" s="378"/>
      <c r="G55" s="377"/>
    </row>
    <row r="56" spans="1:7" ht="15" customHeight="1">
      <c r="A56" s="329"/>
      <c r="B56" s="380"/>
      <c r="C56" s="379"/>
      <c r="D56" s="379"/>
      <c r="E56" s="379"/>
      <c r="F56" s="378"/>
      <c r="G56" s="377"/>
    </row>
    <row r="57" spans="1:7" ht="15" customHeight="1">
      <c r="A57" s="329"/>
    </row>
    <row r="58" spans="1:7" ht="15" customHeight="1">
      <c r="A58" s="329"/>
    </row>
    <row r="59" spans="1:7" ht="15.95" customHeight="1">
      <c r="A59" s="329"/>
    </row>
    <row r="60" spans="1:7" ht="15.95" customHeight="1">
      <c r="A60" s="329"/>
    </row>
    <row r="61" spans="1:7" ht="15.95" customHeight="1">
      <c r="A61" s="329"/>
      <c r="B61" s="356"/>
      <c r="C61" s="376"/>
      <c r="D61" s="376"/>
      <c r="E61" s="376"/>
      <c r="F61" s="375"/>
      <c r="G61" s="375"/>
    </row>
    <row r="62" spans="1:7" ht="15.95" customHeight="1">
      <c r="A62" s="329"/>
    </row>
    <row r="63" spans="1:7" ht="15.95" customHeight="1">
      <c r="A63" s="329"/>
      <c r="B63" s="356"/>
      <c r="C63" s="376"/>
      <c r="D63" s="376"/>
      <c r="E63" s="376"/>
      <c r="F63" s="375"/>
      <c r="G63" s="375"/>
    </row>
    <row r="64" spans="1:7" ht="15.95" customHeight="1">
      <c r="A64" s="329"/>
    </row>
    <row r="65" spans="1:5" ht="15.95" customHeight="1">
      <c r="A65" s="329"/>
    </row>
    <row r="66" spans="1:5" ht="15.95" customHeight="1">
      <c r="A66" s="329"/>
    </row>
    <row r="67" spans="1:5" ht="15.95" customHeight="1">
      <c r="A67" s="329"/>
    </row>
    <row r="68" spans="1:5" ht="15.95" customHeight="1">
      <c r="A68" s="329"/>
    </row>
    <row r="69" spans="1:5" ht="15.95" customHeight="1">
      <c r="A69" s="329"/>
      <c r="C69" s="374"/>
      <c r="D69" s="374"/>
      <c r="E69" s="374"/>
    </row>
    <row r="70" spans="1:5" ht="15.95" customHeight="1">
      <c r="A70" s="329"/>
      <c r="C70" s="374"/>
      <c r="D70" s="374"/>
      <c r="E70" s="374"/>
    </row>
    <row r="71" spans="1:5" ht="15.95" customHeight="1">
      <c r="A71" s="329"/>
      <c r="C71" s="374"/>
      <c r="D71" s="374"/>
      <c r="E71" s="374"/>
    </row>
    <row r="72" spans="1:5" ht="15.95" customHeight="1">
      <c r="A72" s="329"/>
      <c r="C72" s="374"/>
      <c r="D72" s="374"/>
      <c r="E72" s="374"/>
    </row>
    <row r="73" spans="1:5" ht="15.95" customHeight="1">
      <c r="A73" s="329"/>
      <c r="C73" s="374"/>
      <c r="D73" s="374"/>
      <c r="E73" s="374"/>
    </row>
    <row r="74" spans="1:5" ht="15.95" customHeight="1">
      <c r="A74" s="329"/>
    </row>
    <row r="75" spans="1:5" ht="15.95" customHeight="1">
      <c r="A75" s="329"/>
    </row>
    <row r="76" spans="1:5" ht="15.95" customHeight="1">
      <c r="A76" s="329"/>
    </row>
    <row r="77" spans="1:5" ht="15.95" customHeight="1">
      <c r="A77" s="329"/>
    </row>
    <row r="78" spans="1:5" ht="15.95" customHeight="1">
      <c r="A78" s="329"/>
    </row>
    <row r="79" spans="1:5" ht="15.95" customHeight="1">
      <c r="A79" s="329"/>
    </row>
    <row r="80" spans="1:5" ht="15.95" customHeight="1">
      <c r="A80" s="329"/>
    </row>
    <row r="81" spans="1:6" ht="15.95" customHeight="1">
      <c r="A81" s="329"/>
    </row>
    <row r="82" spans="1:6" ht="15.95" customHeight="1">
      <c r="A82" s="329"/>
    </row>
    <row r="83" spans="1:6" ht="15.95" customHeight="1">
      <c r="A83" s="329"/>
    </row>
    <row r="84" spans="1:6" ht="15.95" customHeight="1">
      <c r="A84" s="329"/>
    </row>
    <row r="85" spans="1:6" ht="15.95" customHeight="1">
      <c r="A85" s="329"/>
    </row>
    <row r="86" spans="1:6" ht="15.95" customHeight="1">
      <c r="A86" s="329"/>
    </row>
    <row r="87" spans="1:6" ht="15.95" customHeight="1">
      <c r="A87" s="329"/>
    </row>
    <row r="88" spans="1:6" ht="15.95" customHeight="1">
      <c r="A88" s="329"/>
    </row>
    <row r="89" spans="1:6" ht="15.95" customHeight="1">
      <c r="A89" s="329"/>
    </row>
    <row r="90" spans="1:6" ht="15.95" customHeight="1">
      <c r="A90" s="329"/>
    </row>
    <row r="91" spans="1:6" ht="15.95" customHeight="1">
      <c r="A91" s="329"/>
    </row>
    <row r="92" spans="1:6" ht="15.95" customHeight="1">
      <c r="A92" s="329"/>
    </row>
    <row r="93" spans="1:6" ht="15.95" customHeight="1">
      <c r="A93" s="329"/>
    </row>
    <row r="94" spans="1:6" ht="15.95" customHeight="1">
      <c r="A94" s="329"/>
    </row>
    <row r="95" spans="1:6">
      <c r="A95" s="329"/>
    </row>
    <row r="96" spans="1:6">
      <c r="A96" s="373"/>
      <c r="B96" s="373"/>
      <c r="C96" s="373"/>
      <c r="D96" s="373"/>
      <c r="E96" s="373"/>
      <c r="F96" s="373"/>
    </row>
    <row r="97" spans="1:6">
      <c r="A97" s="373"/>
      <c r="B97" s="373"/>
      <c r="C97" s="373"/>
      <c r="D97" s="373"/>
      <c r="E97" s="373"/>
      <c r="F97" s="373"/>
    </row>
    <row r="98" spans="1:6">
      <c r="A98" s="373"/>
      <c r="B98" s="373"/>
      <c r="C98" s="373"/>
      <c r="D98" s="373"/>
      <c r="E98" s="373"/>
      <c r="F98" s="373"/>
    </row>
    <row r="99" spans="1:6">
      <c r="A99" s="373"/>
      <c r="B99" s="373"/>
      <c r="C99" s="373"/>
      <c r="D99" s="373"/>
      <c r="E99" s="373"/>
      <c r="F99" s="373"/>
    </row>
    <row r="100" spans="1:6">
      <c r="A100" s="373"/>
      <c r="B100" s="373"/>
      <c r="C100" s="373"/>
      <c r="D100" s="373"/>
      <c r="E100" s="373"/>
      <c r="F100" s="373"/>
    </row>
    <row r="101" spans="1:6">
      <c r="A101" s="373"/>
      <c r="B101" s="373"/>
      <c r="C101" s="373"/>
      <c r="D101" s="373"/>
      <c r="E101" s="373"/>
      <c r="F101" s="373"/>
    </row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D71"/>
  <sheetViews>
    <sheetView tabSelected="1" workbookViewId="0">
      <selection activeCell="A15" sqref="A15"/>
    </sheetView>
  </sheetViews>
  <sheetFormatPr defaultRowHeight="15"/>
  <cols>
    <col min="1" max="1" width="4.28515625" style="405" customWidth="1"/>
    <col min="2" max="2" width="40" style="405" customWidth="1"/>
    <col min="3" max="4" width="20.7109375" style="405" customWidth="1"/>
    <col min="5" max="16384" width="9.140625" style="405"/>
  </cols>
  <sheetData>
    <row r="1" spans="1:4" ht="20.100000000000001" customHeight="1">
      <c r="A1" s="419" t="s">
        <v>650</v>
      </c>
      <c r="B1" s="418"/>
      <c r="C1" s="709"/>
      <c r="D1" s="709"/>
    </row>
    <row r="2" spans="1:4" ht="20.100000000000001" customHeight="1">
      <c r="A2" s="417"/>
      <c r="B2" s="417"/>
      <c r="C2" s="709"/>
      <c r="D2" s="709"/>
    </row>
    <row r="3" spans="1:4" ht="16.5" customHeight="1">
      <c r="A3" s="411"/>
      <c r="B3" s="411"/>
      <c r="C3" s="710"/>
      <c r="D3" s="710"/>
    </row>
    <row r="4" spans="1:4" ht="16.5" customHeight="1">
      <c r="A4" s="416"/>
      <c r="B4" s="415"/>
      <c r="C4" s="414" t="s">
        <v>359</v>
      </c>
      <c r="D4" s="414" t="s">
        <v>358</v>
      </c>
    </row>
    <row r="5" spans="1:4" ht="12.75" customHeight="1">
      <c r="A5" s="410"/>
      <c r="B5" s="413"/>
      <c r="C5" s="412" t="s">
        <v>357</v>
      </c>
      <c r="D5" s="412" t="s">
        <v>356</v>
      </c>
    </row>
    <row r="6" spans="1:4" ht="15.95" customHeight="1">
      <c r="A6" s="411"/>
      <c r="B6" s="711"/>
      <c r="C6" s="710"/>
      <c r="D6" s="710"/>
    </row>
    <row r="7" spans="1:4" ht="15.95" customHeight="1">
      <c r="A7" s="722" t="s">
        <v>105</v>
      </c>
      <c r="B7" s="712"/>
      <c r="C7" s="736">
        <v>2013</v>
      </c>
      <c r="D7" s="732">
        <v>15577.602781000003</v>
      </c>
    </row>
    <row r="8" spans="1:4" ht="15.95" customHeight="1">
      <c r="A8" s="409" t="s">
        <v>520</v>
      </c>
      <c r="B8" s="410"/>
      <c r="C8" s="737"/>
      <c r="D8" s="733"/>
    </row>
    <row r="9" spans="1:4" ht="15.95" customHeight="1">
      <c r="A9" s="409"/>
      <c r="B9" s="714" t="s">
        <v>332</v>
      </c>
      <c r="C9" s="737">
        <v>570</v>
      </c>
      <c r="D9" s="734">
        <v>2811.6789039999999</v>
      </c>
    </row>
    <row r="10" spans="1:4" ht="15.95" customHeight="1">
      <c r="A10" s="409"/>
      <c r="B10" s="714" t="s">
        <v>521</v>
      </c>
      <c r="C10" s="737">
        <v>2</v>
      </c>
      <c r="D10" s="734">
        <v>2526.8000000000002</v>
      </c>
    </row>
    <row r="11" spans="1:4" ht="15.95" customHeight="1">
      <c r="A11" s="409"/>
      <c r="B11" s="714" t="s">
        <v>330</v>
      </c>
      <c r="C11" s="737">
        <v>200</v>
      </c>
      <c r="D11" s="734">
        <v>2465.77198</v>
      </c>
    </row>
    <row r="12" spans="1:4" ht="15.95" customHeight="1">
      <c r="A12" s="409"/>
      <c r="B12" s="714" t="s">
        <v>325</v>
      </c>
      <c r="C12" s="737">
        <v>103</v>
      </c>
      <c r="D12" s="734">
        <v>1471.913761</v>
      </c>
    </row>
    <row r="13" spans="1:4" ht="15.95" customHeight="1">
      <c r="A13" s="409"/>
      <c r="B13" s="714" t="s">
        <v>333</v>
      </c>
      <c r="C13" s="737">
        <v>352</v>
      </c>
      <c r="D13" s="734">
        <v>910.707178</v>
      </c>
    </row>
    <row r="14" spans="1:4" ht="15.95" customHeight="1">
      <c r="A14" s="409"/>
      <c r="B14" s="714" t="s">
        <v>327</v>
      </c>
      <c r="C14" s="737">
        <v>45</v>
      </c>
      <c r="D14" s="734">
        <v>573.10342600000001</v>
      </c>
    </row>
    <row r="15" spans="1:4" ht="15.95" customHeight="1">
      <c r="A15" s="409"/>
      <c r="B15" s="714" t="s">
        <v>312</v>
      </c>
      <c r="C15" s="737">
        <v>16</v>
      </c>
      <c r="D15" s="734">
        <v>502.88</v>
      </c>
    </row>
    <row r="16" spans="1:4" ht="15.95" customHeight="1">
      <c r="A16" s="409"/>
      <c r="B16" s="716" t="s">
        <v>331</v>
      </c>
      <c r="C16" s="738">
        <v>10</v>
      </c>
      <c r="D16" s="734">
        <v>373.91590000000002</v>
      </c>
    </row>
    <row r="17" spans="1:4" ht="15.95" customHeight="1">
      <c r="A17" s="409"/>
      <c r="B17" s="716" t="s">
        <v>326</v>
      </c>
      <c r="C17" s="738">
        <v>11</v>
      </c>
      <c r="D17" s="734">
        <v>326.31</v>
      </c>
    </row>
    <row r="18" spans="1:4" ht="15.95" customHeight="1">
      <c r="A18" s="409"/>
      <c r="B18" s="716" t="s">
        <v>522</v>
      </c>
      <c r="C18" s="738">
        <v>119</v>
      </c>
      <c r="D18" s="734">
        <v>308.68490700000001</v>
      </c>
    </row>
    <row r="19" spans="1:4" ht="15.95" customHeight="1">
      <c r="A19" s="409"/>
      <c r="B19" s="714" t="s">
        <v>523</v>
      </c>
      <c r="C19" s="738">
        <v>34</v>
      </c>
      <c r="D19" s="734">
        <v>288.06356399999999</v>
      </c>
    </row>
    <row r="20" spans="1:4" ht="15.95" customHeight="1">
      <c r="A20" s="409"/>
      <c r="B20" s="714" t="s">
        <v>329</v>
      </c>
      <c r="C20" s="738">
        <v>34</v>
      </c>
      <c r="D20" s="734">
        <v>273.24660499999999</v>
      </c>
    </row>
    <row r="21" spans="1:4" ht="15.95" customHeight="1">
      <c r="A21" s="409"/>
      <c r="B21" s="714" t="s">
        <v>524</v>
      </c>
      <c r="C21" s="738">
        <v>34</v>
      </c>
      <c r="D21" s="734">
        <v>270.07893300000001</v>
      </c>
    </row>
    <row r="22" spans="1:4" ht="15.95" customHeight="1">
      <c r="A22" s="409"/>
      <c r="B22" s="716" t="s">
        <v>313</v>
      </c>
      <c r="C22" s="738">
        <v>28</v>
      </c>
      <c r="D22" s="734">
        <v>269.90134</v>
      </c>
    </row>
    <row r="23" spans="1:4" ht="15.95" customHeight="1">
      <c r="A23" s="409"/>
      <c r="B23" s="714" t="s">
        <v>525</v>
      </c>
      <c r="C23" s="738">
        <v>51</v>
      </c>
      <c r="D23" s="734">
        <v>223.16736399999999</v>
      </c>
    </row>
    <row r="24" spans="1:4" ht="15.95" customHeight="1">
      <c r="A24" s="409"/>
      <c r="B24" s="716" t="s">
        <v>328</v>
      </c>
      <c r="C24" s="738">
        <v>15</v>
      </c>
      <c r="D24" s="734">
        <v>196.46299999999999</v>
      </c>
    </row>
    <row r="25" spans="1:4" ht="15.95" customHeight="1">
      <c r="A25" s="409"/>
      <c r="B25" s="716" t="s">
        <v>526</v>
      </c>
      <c r="C25" s="738">
        <v>23</v>
      </c>
      <c r="D25" s="734">
        <v>188.850281</v>
      </c>
    </row>
    <row r="26" spans="1:4" ht="15.95" customHeight="1">
      <c r="A26" s="409"/>
      <c r="B26" s="716"/>
      <c r="C26" s="738"/>
      <c r="D26" s="734"/>
    </row>
    <row r="27" spans="1:4" ht="15.95" customHeight="1">
      <c r="A27" s="407" t="s">
        <v>461</v>
      </c>
      <c r="B27" s="718"/>
      <c r="C27" s="739"/>
      <c r="D27" s="735"/>
    </row>
    <row r="28" spans="1:4" ht="15.95" customHeight="1">
      <c r="A28" s="407"/>
      <c r="B28" s="408" t="s">
        <v>459</v>
      </c>
      <c r="C28" s="738">
        <v>702</v>
      </c>
      <c r="D28" s="734">
        <v>2678.5166250000002</v>
      </c>
    </row>
    <row r="29" spans="1:4" ht="15.95" customHeight="1">
      <c r="A29" s="407"/>
      <c r="B29" s="716" t="s">
        <v>453</v>
      </c>
      <c r="C29" s="738">
        <v>27</v>
      </c>
      <c r="D29" s="734">
        <v>2447.4883869999999</v>
      </c>
    </row>
    <row r="30" spans="1:4" ht="15.95" customHeight="1">
      <c r="A30" s="407"/>
      <c r="B30" s="408" t="s">
        <v>527</v>
      </c>
      <c r="C30" s="738">
        <v>24</v>
      </c>
      <c r="D30" s="734">
        <v>1314.036572</v>
      </c>
    </row>
    <row r="31" spans="1:4" ht="15.95" customHeight="1">
      <c r="A31" s="407"/>
      <c r="B31" s="408" t="s">
        <v>458</v>
      </c>
      <c r="C31" s="738">
        <v>299</v>
      </c>
      <c r="D31" s="734">
        <v>1284.9830959999999</v>
      </c>
    </row>
    <row r="32" spans="1:4" ht="15.95" customHeight="1">
      <c r="A32" s="407"/>
      <c r="B32" s="406" t="s">
        <v>448</v>
      </c>
      <c r="C32" s="738">
        <v>30</v>
      </c>
      <c r="D32" s="734">
        <v>1265.68101</v>
      </c>
    </row>
    <row r="33" spans="1:4" ht="15.95" customHeight="1">
      <c r="A33" s="407"/>
      <c r="B33" s="406" t="s">
        <v>449</v>
      </c>
      <c r="C33" s="738">
        <v>130</v>
      </c>
      <c r="D33" s="734">
        <v>1035.0072580000001</v>
      </c>
    </row>
    <row r="34" spans="1:4" ht="15.95" customHeight="1">
      <c r="A34" s="407"/>
      <c r="B34" s="408" t="s">
        <v>455</v>
      </c>
      <c r="C34" s="738">
        <v>110</v>
      </c>
      <c r="D34" s="734">
        <v>940.40399400000001</v>
      </c>
    </row>
    <row r="35" spans="1:4" ht="15.95" customHeight="1">
      <c r="A35" s="407"/>
      <c r="B35" s="408" t="s">
        <v>528</v>
      </c>
      <c r="C35" s="738">
        <v>52</v>
      </c>
      <c r="D35" s="734">
        <v>697.81513900000004</v>
      </c>
    </row>
    <row r="36" spans="1:4" ht="15.95" customHeight="1">
      <c r="A36" s="407"/>
      <c r="B36" s="719" t="s">
        <v>460</v>
      </c>
      <c r="C36" s="738">
        <v>169</v>
      </c>
      <c r="D36" s="734">
        <v>665.51878299999998</v>
      </c>
    </row>
    <row r="37" spans="1:4" ht="15.95" customHeight="1">
      <c r="A37" s="407"/>
      <c r="B37" s="408" t="s">
        <v>529</v>
      </c>
      <c r="C37" s="738">
        <v>2</v>
      </c>
      <c r="D37" s="734">
        <v>660.25</v>
      </c>
    </row>
    <row r="38" spans="1:4" ht="15.95" customHeight="1">
      <c r="A38" s="407"/>
      <c r="B38" s="408" t="s">
        <v>509</v>
      </c>
      <c r="C38" s="738">
        <v>89</v>
      </c>
      <c r="D38" s="734">
        <v>629.49896999999999</v>
      </c>
    </row>
    <row r="39" spans="1:4" ht="15.95" customHeight="1">
      <c r="A39" s="407"/>
      <c r="B39" s="408" t="s">
        <v>443</v>
      </c>
      <c r="C39" s="738">
        <v>24</v>
      </c>
      <c r="D39" s="734">
        <v>279.33642300000002</v>
      </c>
    </row>
    <row r="40" spans="1:4" ht="15.95" customHeight="1">
      <c r="A40" s="407"/>
      <c r="B40" s="406" t="s">
        <v>530</v>
      </c>
      <c r="C40" s="738">
        <v>17</v>
      </c>
      <c r="D40" s="734">
        <v>273.17599999999999</v>
      </c>
    </row>
    <row r="41" spans="1:4" ht="15.95" customHeight="1">
      <c r="A41" s="407"/>
      <c r="B41" s="408" t="s">
        <v>531</v>
      </c>
      <c r="C41" s="738">
        <v>6</v>
      </c>
      <c r="D41" s="734">
        <v>246.71718300000001</v>
      </c>
    </row>
    <row r="42" spans="1:4" ht="15.95" customHeight="1">
      <c r="A42" s="407"/>
      <c r="B42" s="408" t="s">
        <v>457</v>
      </c>
      <c r="C42" s="738">
        <v>54</v>
      </c>
      <c r="D42" s="734">
        <v>217.93442200000001</v>
      </c>
    </row>
    <row r="43" spans="1:4" ht="15.95" customHeight="1">
      <c r="A43" s="407"/>
      <c r="B43" s="408" t="s">
        <v>532</v>
      </c>
      <c r="C43" s="738">
        <v>4</v>
      </c>
      <c r="D43" s="734">
        <v>152</v>
      </c>
    </row>
    <row r="44" spans="1:4" ht="15.95" customHeight="1">
      <c r="A44" s="407"/>
      <c r="B44" s="406" t="s">
        <v>533</v>
      </c>
      <c r="C44" s="738">
        <v>23</v>
      </c>
      <c r="D44" s="734">
        <v>138.990858</v>
      </c>
    </row>
    <row r="45" spans="1:4" ht="15.95" customHeight="1">
      <c r="A45" s="407"/>
      <c r="B45" s="406" t="s">
        <v>451</v>
      </c>
      <c r="C45" s="738">
        <v>30</v>
      </c>
      <c r="D45" s="734">
        <v>111.131867</v>
      </c>
    </row>
    <row r="46" spans="1:4" ht="15" customHeight="1">
      <c r="A46" s="407"/>
      <c r="B46" s="711"/>
      <c r="C46" s="717"/>
      <c r="D46" s="715"/>
    </row>
    <row r="47" spans="1:4" ht="15" customHeight="1">
      <c r="A47" s="407"/>
      <c r="B47" s="711"/>
      <c r="C47" s="711"/>
      <c r="D47" s="711"/>
    </row>
    <row r="48" spans="1:4" ht="15" customHeight="1">
      <c r="A48" s="407"/>
      <c r="B48" s="711"/>
      <c r="C48" s="717"/>
      <c r="D48" s="715"/>
    </row>
    <row r="49" spans="1:4" ht="15" customHeight="1">
      <c r="A49" s="407"/>
      <c r="B49" s="406"/>
      <c r="C49" s="713"/>
      <c r="D49" s="713"/>
    </row>
    <row r="50" spans="1:4" ht="15" customHeight="1">
      <c r="A50" s="407"/>
      <c r="B50" s="711"/>
      <c r="C50" s="713"/>
      <c r="D50" s="713"/>
    </row>
    <row r="51" spans="1:4" ht="15" customHeight="1">
      <c r="A51" s="407"/>
      <c r="B51" s="711"/>
      <c r="C51" s="713"/>
      <c r="D51" s="713"/>
    </row>
    <row r="52" spans="1:4" ht="15" customHeight="1">
      <c r="A52" s="407"/>
      <c r="B52" s="716"/>
      <c r="C52" s="713"/>
      <c r="D52" s="713"/>
    </row>
    <row r="53" spans="1:4" ht="15" customHeight="1">
      <c r="A53" s="407"/>
      <c r="B53" s="711"/>
      <c r="C53" s="713"/>
      <c r="D53" s="713"/>
    </row>
    <row r="54" spans="1:4" ht="15" customHeight="1">
      <c r="A54" s="407"/>
      <c r="B54" s="714"/>
      <c r="C54" s="717"/>
      <c r="D54" s="715"/>
    </row>
    <row r="55" spans="1:4" ht="15" customHeight="1">
      <c r="A55" s="407"/>
      <c r="B55" s="711"/>
      <c r="C55" s="717"/>
      <c r="D55" s="715"/>
    </row>
    <row r="56" spans="1:4" ht="15" customHeight="1">
      <c r="A56" s="407"/>
      <c r="B56" s="711"/>
      <c r="C56" s="717"/>
      <c r="D56" s="715"/>
    </row>
    <row r="57" spans="1:4" ht="15" customHeight="1">
      <c r="A57" s="407"/>
      <c r="B57" s="714"/>
      <c r="C57" s="720"/>
      <c r="D57" s="720"/>
    </row>
    <row r="58" spans="1:4" ht="15" customHeight="1">
      <c r="A58" s="407"/>
      <c r="B58" s="711"/>
      <c r="C58" s="720"/>
      <c r="D58" s="720"/>
    </row>
    <row r="59" spans="1:4" ht="15" customHeight="1">
      <c r="A59" s="407"/>
      <c r="B59" s="711"/>
      <c r="C59" s="717"/>
      <c r="D59" s="715"/>
    </row>
    <row r="60" spans="1:4" ht="15" customHeight="1">
      <c r="A60" s="407"/>
      <c r="B60" s="711"/>
      <c r="C60" s="721"/>
      <c r="D60" s="721"/>
    </row>
    <row r="61" spans="1:4" ht="15" customHeight="1">
      <c r="A61" s="407"/>
      <c r="B61" s="711"/>
      <c r="C61" s="717"/>
      <c r="D61" s="715"/>
    </row>
    <row r="62" spans="1:4" ht="15" customHeight="1">
      <c r="A62" s="407"/>
      <c r="B62" s="711"/>
      <c r="C62" s="721"/>
      <c r="D62" s="721"/>
    </row>
    <row r="63" spans="1:4" ht="15.95" customHeight="1">
      <c r="A63" s="407"/>
      <c r="B63" s="711"/>
      <c r="C63" s="717"/>
      <c r="D63" s="715"/>
    </row>
    <row r="64" spans="1:4" ht="15.95" customHeight="1">
      <c r="A64" s="711"/>
      <c r="B64" s="711"/>
      <c r="C64" s="713"/>
      <c r="D64" s="713"/>
    </row>
    <row r="65" spans="1:4" ht="15.95" customHeight="1">
      <c r="A65" s="711"/>
      <c r="B65" s="716"/>
      <c r="C65" s="713"/>
      <c r="D65" s="713"/>
    </row>
    <row r="66" spans="1:4" ht="15.95" customHeight="1">
      <c r="A66" s="711"/>
      <c r="B66" s="716"/>
      <c r="C66" s="713"/>
      <c r="D66" s="713"/>
    </row>
    <row r="67" spans="1:4" ht="15.95" customHeight="1">
      <c r="A67" s="711"/>
      <c r="B67" s="711"/>
      <c r="C67" s="713"/>
      <c r="D67" s="713"/>
    </row>
    <row r="68" spans="1:4" ht="15.75">
      <c r="A68" s="711"/>
      <c r="B68" s="714"/>
      <c r="C68" s="713"/>
      <c r="D68" s="713"/>
    </row>
    <row r="69" spans="1:4" ht="15.75">
      <c r="A69" s="711"/>
      <c r="B69" s="711"/>
      <c r="C69" s="713"/>
      <c r="D69" s="713"/>
    </row>
    <row r="70" spans="1:4" ht="15.75">
      <c r="A70" s="711"/>
      <c r="B70" s="711"/>
      <c r="C70" s="713"/>
      <c r="D70" s="713"/>
    </row>
    <row r="71" spans="1:4" ht="15.75">
      <c r="A71" s="711"/>
      <c r="B71" s="714"/>
      <c r="C71" s="711"/>
      <c r="D71" s="711"/>
    </row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A15" sqref="A15"/>
    </sheetView>
  </sheetViews>
  <sheetFormatPr defaultColWidth="10.28515625" defaultRowHeight="12.75"/>
  <cols>
    <col min="1" max="1" width="3" style="420" customWidth="1"/>
    <col min="2" max="2" width="34.5703125" style="420" customWidth="1"/>
    <col min="3" max="3" width="14.28515625" style="420" customWidth="1"/>
    <col min="4" max="4" width="11.42578125" style="420" customWidth="1"/>
    <col min="5" max="5" width="9.7109375" style="420" customWidth="1"/>
    <col min="6" max="6" width="11.85546875" style="420" customWidth="1"/>
    <col min="7" max="7" width="2.7109375" style="421" customWidth="1"/>
    <col min="8" max="11" width="12.5703125" style="420" customWidth="1"/>
    <col min="12" max="16384" width="10.28515625" style="420"/>
  </cols>
  <sheetData>
    <row r="1" spans="1:11" ht="20.100000000000001" customHeight="1">
      <c r="A1" s="453" t="s">
        <v>651</v>
      </c>
      <c r="B1" s="453"/>
      <c r="C1" s="453"/>
      <c r="D1" s="453"/>
      <c r="E1" s="453"/>
      <c r="F1" s="453"/>
      <c r="G1" s="452"/>
    </row>
    <row r="2" spans="1:11" ht="20.100000000000001" customHeight="1">
      <c r="A2" s="453"/>
      <c r="B2" s="453"/>
      <c r="C2" s="453"/>
      <c r="D2" s="453"/>
      <c r="E2" s="453"/>
      <c r="F2" s="453"/>
    </row>
    <row r="3" spans="1:11" ht="20.100000000000001" customHeight="1">
      <c r="A3" s="451"/>
      <c r="B3" s="451"/>
      <c r="C3" s="451"/>
      <c r="D3" s="451"/>
    </row>
    <row r="4" spans="1:11" s="438" customFormat="1" ht="15.95" customHeight="1">
      <c r="A4" s="420"/>
      <c r="B4" s="420"/>
      <c r="C4" s="420"/>
      <c r="D4" s="420"/>
      <c r="E4" s="420"/>
      <c r="F4" s="420"/>
      <c r="G4" s="447"/>
      <c r="H4" s="446"/>
      <c r="I4" s="449"/>
      <c r="J4" s="449"/>
      <c r="K4" s="445"/>
    </row>
    <row r="5" spans="1:11" s="438" customFormat="1" ht="27" customHeight="1">
      <c r="A5" s="450"/>
      <c r="B5" s="450"/>
      <c r="C5" s="872" t="s">
        <v>367</v>
      </c>
      <c r="D5" s="874" t="s">
        <v>131</v>
      </c>
      <c r="E5" s="874"/>
      <c r="F5" s="875" t="s">
        <v>366</v>
      </c>
      <c r="G5" s="447"/>
      <c r="H5" s="446"/>
      <c r="I5" s="441"/>
      <c r="J5" s="440"/>
      <c r="K5" s="445"/>
    </row>
    <row r="6" spans="1:11" s="438" customFormat="1" ht="28.5" customHeight="1">
      <c r="A6" s="444"/>
      <c r="B6" s="444"/>
      <c r="C6" s="873"/>
      <c r="D6" s="448" t="s">
        <v>365</v>
      </c>
      <c r="E6" s="767" t="s">
        <v>364</v>
      </c>
      <c r="F6" s="876"/>
      <c r="G6" s="443"/>
      <c r="H6" s="442"/>
      <c r="I6" s="441"/>
      <c r="J6" s="440"/>
      <c r="K6" s="439"/>
    </row>
    <row r="7" spans="1:11" s="422" customFormat="1" ht="20.100000000000001" customHeight="1">
      <c r="A7" s="444"/>
      <c r="B7" s="444"/>
      <c r="C7" s="442"/>
      <c r="D7" s="441"/>
      <c r="E7" s="440"/>
      <c r="F7" s="439"/>
      <c r="G7" s="435"/>
      <c r="H7" s="427"/>
      <c r="I7" s="428"/>
      <c r="J7" s="428"/>
      <c r="K7" s="427"/>
    </row>
    <row r="8" spans="1:11" s="422" customFormat="1" ht="20.100000000000001" customHeight="1">
      <c r="A8" s="871" t="s">
        <v>105</v>
      </c>
      <c r="B8" s="871"/>
      <c r="C8" s="427">
        <v>294748.40000000002</v>
      </c>
      <c r="D8" s="428">
        <v>3242866.2</v>
      </c>
      <c r="E8" s="428">
        <v>100</v>
      </c>
      <c r="F8" s="427">
        <v>109.49920894116244</v>
      </c>
      <c r="G8" s="435"/>
      <c r="H8" s="423"/>
      <c r="I8" s="424"/>
      <c r="J8" s="424"/>
      <c r="K8" s="423"/>
    </row>
    <row r="9" spans="1:11" s="422" customFormat="1" ht="20.100000000000001" customHeight="1">
      <c r="A9" s="425"/>
      <c r="B9" s="422" t="s">
        <v>363</v>
      </c>
      <c r="C9" s="423">
        <v>224819.1</v>
      </c>
      <c r="D9" s="424">
        <v>2469879.6</v>
      </c>
      <c r="E9" s="424">
        <v>76.2</v>
      </c>
      <c r="F9" s="423">
        <v>110.55537096422813</v>
      </c>
      <c r="G9" s="435"/>
      <c r="H9" s="423"/>
      <c r="I9" s="424"/>
      <c r="J9" s="424"/>
      <c r="K9" s="423"/>
    </row>
    <row r="10" spans="1:11" s="422" customFormat="1" ht="20.100000000000001" customHeight="1">
      <c r="A10" s="437"/>
      <c r="B10" s="436" t="s">
        <v>362</v>
      </c>
      <c r="C10" s="423">
        <v>32953.199999999997</v>
      </c>
      <c r="D10" s="424">
        <v>372244.7</v>
      </c>
      <c r="E10" s="424">
        <v>11.5</v>
      </c>
      <c r="F10" s="423">
        <v>105.23000006761953</v>
      </c>
      <c r="G10" s="432"/>
      <c r="H10" s="423"/>
      <c r="I10" s="424"/>
      <c r="J10" s="424"/>
      <c r="K10" s="423"/>
    </row>
    <row r="11" spans="1:11" s="422" customFormat="1" ht="20.100000000000001" customHeight="1">
      <c r="A11" s="425"/>
      <c r="B11" s="422" t="s">
        <v>361</v>
      </c>
      <c r="C11" s="423">
        <v>2594.3000000000002</v>
      </c>
      <c r="D11" s="424">
        <v>30414</v>
      </c>
      <c r="E11" s="424">
        <v>0.9</v>
      </c>
      <c r="F11" s="423">
        <v>109.46506958700144</v>
      </c>
      <c r="G11" s="432"/>
      <c r="H11" s="423"/>
      <c r="I11" s="424"/>
      <c r="J11" s="424"/>
      <c r="K11" s="423"/>
    </row>
    <row r="12" spans="1:11" s="422" customFormat="1" ht="20.100000000000001" customHeight="1">
      <c r="A12" s="425"/>
      <c r="B12" s="422" t="s">
        <v>360</v>
      </c>
      <c r="C12" s="423">
        <v>34381.800000000003</v>
      </c>
      <c r="D12" s="424">
        <v>370327.9</v>
      </c>
      <c r="E12" s="424">
        <v>11.4</v>
      </c>
      <c r="F12" s="423">
        <v>107.04688340380545</v>
      </c>
      <c r="G12" s="432"/>
      <c r="H12" s="423"/>
      <c r="I12" s="424"/>
      <c r="J12" s="424"/>
      <c r="K12" s="423"/>
    </row>
    <row r="13" spans="1:11" s="422" customFormat="1" ht="20.100000000000001" customHeight="1">
      <c r="A13" s="434"/>
      <c r="B13" s="433"/>
      <c r="G13" s="432"/>
      <c r="H13" s="423"/>
      <c r="I13" s="424"/>
      <c r="J13" s="424"/>
      <c r="K13" s="423"/>
    </row>
    <row r="14" spans="1:11" s="426" customFormat="1" ht="20.100000000000001" customHeight="1">
      <c r="A14" s="420"/>
      <c r="B14" s="420"/>
      <c r="C14" s="431"/>
      <c r="D14" s="431"/>
      <c r="E14" s="420"/>
      <c r="F14" s="420"/>
      <c r="G14" s="421"/>
      <c r="H14" s="427"/>
      <c r="I14" s="428"/>
      <c r="J14" s="430"/>
      <c r="K14" s="429"/>
    </row>
    <row r="15" spans="1:11" s="426" customFormat="1" ht="20.100000000000001" customHeight="1">
      <c r="A15" s="420"/>
      <c r="B15" s="420"/>
      <c r="C15" s="420"/>
      <c r="D15" s="420"/>
      <c r="E15" s="420"/>
      <c r="F15" s="420"/>
      <c r="G15" s="421"/>
      <c r="H15" s="423"/>
      <c r="I15" s="424"/>
      <c r="J15" s="428"/>
      <c r="K15" s="427"/>
    </row>
    <row r="16" spans="1:11" s="422" customFormat="1" ht="20.100000000000001" customHeight="1">
      <c r="A16" s="420"/>
      <c r="B16" s="420"/>
      <c r="C16" s="420"/>
      <c r="D16" s="420"/>
      <c r="E16" s="420"/>
      <c r="F16" s="420"/>
      <c r="G16" s="421"/>
      <c r="H16" s="423"/>
      <c r="I16" s="424"/>
      <c r="J16" s="424"/>
      <c r="K16" s="423"/>
    </row>
    <row r="17" spans="1:11" s="425" customFormat="1" ht="20.100000000000001" customHeight="1">
      <c r="A17" s="420"/>
      <c r="B17" s="420"/>
      <c r="C17" s="420"/>
      <c r="D17" s="420"/>
      <c r="E17" s="420"/>
      <c r="F17" s="420"/>
      <c r="G17" s="421"/>
      <c r="H17" s="423"/>
      <c r="I17" s="424"/>
      <c r="J17" s="424"/>
      <c r="K17" s="423"/>
    </row>
    <row r="18" spans="1:11" s="422" customFormat="1" ht="20.100000000000001" customHeight="1">
      <c r="A18" s="420"/>
      <c r="B18" s="420"/>
      <c r="C18" s="420"/>
      <c r="D18" s="420"/>
      <c r="E18" s="420"/>
      <c r="F18" s="420"/>
      <c r="G18" s="421"/>
      <c r="H18" s="423"/>
      <c r="I18" s="424"/>
      <c r="J18" s="424"/>
      <c r="K18" s="423"/>
    </row>
    <row r="19" spans="1:11" s="422" customFormat="1" ht="20.100000000000001" customHeight="1">
      <c r="A19" s="420"/>
      <c r="B19" s="420"/>
      <c r="C19" s="420"/>
      <c r="D19" s="420"/>
      <c r="E19" s="420"/>
      <c r="F19" s="420"/>
      <c r="G19" s="421"/>
      <c r="H19" s="423"/>
      <c r="I19" s="424"/>
      <c r="J19" s="424"/>
      <c r="K19" s="423"/>
    </row>
    <row r="20" spans="1:11" ht="20.100000000000001" customHeight="1"/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  <row r="29" spans="1:11" ht="20.100000000000001" customHeight="1"/>
  </sheetData>
  <mergeCells count="4">
    <mergeCell ref="A8:B8"/>
    <mergeCell ref="C5:C6"/>
    <mergeCell ref="D5:E5"/>
    <mergeCell ref="F5:F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>
      <selection activeCell="A15" sqref="A15"/>
    </sheetView>
  </sheetViews>
  <sheetFormatPr defaultRowHeight="15"/>
  <cols>
    <col min="1" max="1" width="2.85546875" style="454" customWidth="1"/>
    <col min="2" max="2" width="11.28515625" style="454" customWidth="1"/>
    <col min="3" max="3" width="22" style="454" customWidth="1"/>
    <col min="4" max="6" width="10.28515625" style="454" customWidth="1"/>
    <col min="7" max="7" width="18.42578125" style="454" customWidth="1"/>
    <col min="8" max="16384" width="9.140625" style="454"/>
  </cols>
  <sheetData>
    <row r="1" spans="1:7" ht="20.100000000000001" customHeight="1">
      <c r="A1" s="723" t="s">
        <v>652</v>
      </c>
      <c r="B1" s="46"/>
      <c r="C1" s="46"/>
      <c r="D1" s="46"/>
      <c r="E1" s="46"/>
      <c r="F1" s="724"/>
      <c r="G1" s="724"/>
    </row>
    <row r="2" spans="1:7" ht="20.100000000000001" customHeight="1">
      <c r="A2" s="723" t="s">
        <v>534</v>
      </c>
      <c r="B2" s="46"/>
      <c r="C2" s="46"/>
      <c r="D2" s="46"/>
      <c r="E2" s="46"/>
      <c r="F2" s="724"/>
      <c r="G2" s="724"/>
    </row>
    <row r="3" spans="1:7" ht="15.75" customHeight="1">
      <c r="A3" s="49"/>
      <c r="B3" s="50"/>
      <c r="C3" s="50"/>
      <c r="D3" s="50"/>
      <c r="E3" s="50"/>
      <c r="F3" s="725"/>
      <c r="G3" s="49"/>
    </row>
    <row r="4" spans="1:7" ht="20.100000000000001" customHeight="1">
      <c r="A4" s="49"/>
      <c r="B4" s="50"/>
      <c r="C4" s="50"/>
      <c r="D4" s="50"/>
      <c r="E4" s="50"/>
      <c r="F4" s="725"/>
      <c r="G4" s="463" t="s">
        <v>39</v>
      </c>
    </row>
    <row r="5" spans="1:7" ht="18" customHeight="1">
      <c r="A5" s="462"/>
      <c r="B5" s="52"/>
      <c r="C5" s="52"/>
      <c r="D5" s="877" t="s">
        <v>535</v>
      </c>
      <c r="E5" s="877"/>
      <c r="F5" s="877"/>
      <c r="G5" s="878" t="s">
        <v>52</v>
      </c>
    </row>
    <row r="6" spans="1:7" ht="18" customHeight="1">
      <c r="A6" s="49"/>
      <c r="B6" s="50"/>
      <c r="C6" s="50"/>
      <c r="D6" s="84" t="s">
        <v>536</v>
      </c>
      <c r="E6" s="84" t="s">
        <v>537</v>
      </c>
      <c r="F6" s="84" t="s">
        <v>538</v>
      </c>
      <c r="G6" s="879"/>
    </row>
    <row r="7" spans="1:7" ht="18" customHeight="1">
      <c r="A7" s="49"/>
      <c r="B7" s="50"/>
      <c r="C7" s="50"/>
      <c r="D7" s="461" t="s">
        <v>539</v>
      </c>
      <c r="E7" s="726" t="s">
        <v>213</v>
      </c>
      <c r="F7" s="726" t="s">
        <v>214</v>
      </c>
      <c r="G7" s="880"/>
    </row>
    <row r="8" spans="1:7" ht="20.100000000000001" customHeight="1">
      <c r="A8" s="464"/>
      <c r="B8" s="465"/>
      <c r="C8" s="465"/>
      <c r="D8" s="465"/>
      <c r="E8" s="465"/>
      <c r="F8" s="724"/>
      <c r="G8" s="724"/>
    </row>
    <row r="9" spans="1:7" ht="20.100000000000001" customHeight="1">
      <c r="A9" s="58" t="s">
        <v>540</v>
      </c>
      <c r="B9" s="49"/>
      <c r="C9" s="49"/>
      <c r="D9" s="59">
        <v>159.51</v>
      </c>
      <c r="E9" s="59">
        <v>100.6</v>
      </c>
      <c r="F9" s="59">
        <v>100.02</v>
      </c>
      <c r="G9" s="845">
        <v>100.63</v>
      </c>
    </row>
    <row r="10" spans="1:7" ht="20.100000000000001" customHeight="1">
      <c r="A10" s="56"/>
      <c r="B10" s="460"/>
      <c r="C10" s="460"/>
      <c r="D10" s="724"/>
      <c r="E10" s="724"/>
      <c r="F10" s="724"/>
      <c r="G10" s="846"/>
    </row>
    <row r="11" spans="1:7" ht="20.100000000000001" customHeight="1">
      <c r="A11" s="56"/>
      <c r="B11" s="458" t="s">
        <v>541</v>
      </c>
      <c r="C11" s="458"/>
      <c r="D11" s="727">
        <v>165.5</v>
      </c>
      <c r="E11" s="727">
        <v>100.97</v>
      </c>
      <c r="F11" s="727">
        <v>100.16</v>
      </c>
      <c r="G11" s="847">
        <v>101.48</v>
      </c>
    </row>
    <row r="12" spans="1:7" ht="20.100000000000001" customHeight="1">
      <c r="A12" s="56"/>
      <c r="B12" s="459" t="s">
        <v>542</v>
      </c>
      <c r="C12" s="458" t="s">
        <v>543</v>
      </c>
      <c r="D12" s="727">
        <v>144.13</v>
      </c>
      <c r="E12" s="727">
        <v>98.35</v>
      </c>
      <c r="F12" s="727">
        <v>100.45</v>
      </c>
      <c r="G12" s="847">
        <v>98.94</v>
      </c>
    </row>
    <row r="13" spans="1:7" ht="20.100000000000001" customHeight="1">
      <c r="A13" s="56"/>
      <c r="B13" s="458"/>
      <c r="C13" s="458" t="s">
        <v>544</v>
      </c>
      <c r="D13" s="727">
        <v>169.48</v>
      </c>
      <c r="E13" s="727">
        <v>101.47</v>
      </c>
      <c r="F13" s="727">
        <v>100.13</v>
      </c>
      <c r="G13" s="848">
        <v>102.03</v>
      </c>
    </row>
    <row r="14" spans="1:7" ht="20.100000000000001" customHeight="1">
      <c r="A14" s="56"/>
      <c r="B14" s="458"/>
      <c r="C14" s="458" t="s">
        <v>545</v>
      </c>
      <c r="D14" s="727">
        <v>176.82</v>
      </c>
      <c r="E14" s="727">
        <v>101.93</v>
      </c>
      <c r="F14" s="727">
        <v>100.09</v>
      </c>
      <c r="G14" s="848">
        <v>102.11</v>
      </c>
    </row>
    <row r="15" spans="1:7" ht="20.100000000000001" customHeight="1">
      <c r="A15" s="56"/>
      <c r="B15" s="458" t="s">
        <v>546</v>
      </c>
      <c r="C15" s="458"/>
      <c r="D15" s="727">
        <v>145.53</v>
      </c>
      <c r="E15" s="727">
        <v>102.05</v>
      </c>
      <c r="F15" s="727">
        <v>100.16</v>
      </c>
      <c r="G15" s="848">
        <v>102.15</v>
      </c>
    </row>
    <row r="16" spans="1:7" ht="20.100000000000001" customHeight="1">
      <c r="A16" s="56"/>
      <c r="B16" s="458" t="s">
        <v>547</v>
      </c>
      <c r="C16" s="458"/>
      <c r="D16" s="727">
        <v>156.19</v>
      </c>
      <c r="E16" s="727">
        <v>102.81</v>
      </c>
      <c r="F16" s="727">
        <v>100.32</v>
      </c>
      <c r="G16" s="848">
        <v>103.29</v>
      </c>
    </row>
    <row r="17" spans="1:7" ht="20.100000000000001" customHeight="1">
      <c r="A17" s="56"/>
      <c r="B17" s="458" t="s">
        <v>548</v>
      </c>
      <c r="C17" s="458"/>
      <c r="D17" s="727">
        <v>167.06</v>
      </c>
      <c r="E17" s="727">
        <v>100.95</v>
      </c>
      <c r="F17" s="727">
        <v>100.5</v>
      </c>
      <c r="G17" s="848">
        <v>98.38</v>
      </c>
    </row>
    <row r="18" spans="1:7" ht="20.100000000000001" customHeight="1">
      <c r="A18" s="56"/>
      <c r="B18" s="458" t="s">
        <v>549</v>
      </c>
      <c r="C18" s="458"/>
      <c r="D18" s="727">
        <v>136.51</v>
      </c>
      <c r="E18" s="727">
        <v>101.53</v>
      </c>
      <c r="F18" s="727">
        <v>99.9</v>
      </c>
      <c r="G18" s="848">
        <v>102.02</v>
      </c>
    </row>
    <row r="19" spans="1:7" ht="20.100000000000001" customHeight="1">
      <c r="A19" s="56"/>
      <c r="B19" s="458" t="s">
        <v>550</v>
      </c>
      <c r="C19" s="458"/>
      <c r="D19" s="727">
        <v>199.29</v>
      </c>
      <c r="E19" s="727">
        <v>101.79</v>
      </c>
      <c r="F19" s="727">
        <v>100.14</v>
      </c>
      <c r="G19" s="848">
        <v>102.14</v>
      </c>
    </row>
    <row r="20" spans="1:7" ht="20.100000000000001" customHeight="1">
      <c r="A20" s="56"/>
      <c r="B20" s="459" t="s">
        <v>542</v>
      </c>
      <c r="C20" s="458" t="s">
        <v>551</v>
      </c>
      <c r="D20" s="727">
        <v>229.28</v>
      </c>
      <c r="E20" s="727">
        <v>101.82</v>
      </c>
      <c r="F20" s="727">
        <v>100.15</v>
      </c>
      <c r="G20" s="848">
        <v>102.16</v>
      </c>
    </row>
    <row r="21" spans="1:7" ht="20.100000000000001" customHeight="1">
      <c r="A21" s="56"/>
      <c r="B21" s="458" t="s">
        <v>552</v>
      </c>
      <c r="C21" s="458"/>
      <c r="D21" s="727">
        <v>128.33000000000001</v>
      </c>
      <c r="E21" s="727">
        <v>91.26</v>
      </c>
      <c r="F21" s="727">
        <v>98.43</v>
      </c>
      <c r="G21" s="848">
        <v>88.08</v>
      </c>
    </row>
    <row r="22" spans="1:7" ht="20.100000000000001" customHeight="1">
      <c r="A22" s="56"/>
      <c r="B22" s="458" t="s">
        <v>553</v>
      </c>
      <c r="C22" s="458"/>
      <c r="D22" s="727">
        <v>87.29</v>
      </c>
      <c r="E22" s="727">
        <v>99.52</v>
      </c>
      <c r="F22" s="727">
        <v>99.97</v>
      </c>
      <c r="G22" s="848">
        <v>100.33</v>
      </c>
    </row>
    <row r="23" spans="1:7" ht="20.100000000000001" customHeight="1">
      <c r="A23" s="56"/>
      <c r="B23" s="458" t="s">
        <v>554</v>
      </c>
      <c r="C23" s="458"/>
      <c r="D23" s="727">
        <v>216.2</v>
      </c>
      <c r="E23" s="727">
        <v>102.42</v>
      </c>
      <c r="F23" s="727">
        <v>100.04</v>
      </c>
      <c r="G23" s="848">
        <v>106.45</v>
      </c>
    </row>
    <row r="24" spans="1:7" ht="20.100000000000001" customHeight="1">
      <c r="A24" s="56"/>
      <c r="B24" s="459" t="s">
        <v>542</v>
      </c>
      <c r="C24" s="458" t="s">
        <v>555</v>
      </c>
      <c r="D24" s="727">
        <v>231.54</v>
      </c>
      <c r="E24" s="727">
        <v>102.54</v>
      </c>
      <c r="F24" s="727">
        <v>100.04</v>
      </c>
      <c r="G24" s="848">
        <v>107.03</v>
      </c>
    </row>
    <row r="25" spans="1:7" ht="20.100000000000001" customHeight="1">
      <c r="A25" s="56"/>
      <c r="B25" s="458" t="s">
        <v>556</v>
      </c>
      <c r="C25" s="458"/>
      <c r="D25" s="727">
        <v>129.59</v>
      </c>
      <c r="E25" s="727">
        <v>101.52</v>
      </c>
      <c r="F25" s="727">
        <v>99.95</v>
      </c>
      <c r="G25" s="848">
        <v>101.64</v>
      </c>
    </row>
    <row r="26" spans="1:7" ht="20.100000000000001" customHeight="1">
      <c r="A26" s="56"/>
      <c r="B26" s="458" t="s">
        <v>557</v>
      </c>
      <c r="C26" s="458"/>
      <c r="D26" s="727">
        <v>161.30000000000001</v>
      </c>
      <c r="E26" s="727">
        <v>102.3</v>
      </c>
      <c r="F26" s="727">
        <v>100.15</v>
      </c>
      <c r="G26" s="848">
        <v>102.89</v>
      </c>
    </row>
    <row r="27" spans="1:7" ht="20.100000000000001" customHeight="1">
      <c r="A27" s="56"/>
      <c r="B27" s="458"/>
      <c r="C27" s="458"/>
      <c r="D27" s="724"/>
      <c r="E27" s="724"/>
      <c r="F27" s="724"/>
      <c r="G27" s="846"/>
    </row>
    <row r="28" spans="1:7" ht="20.100000000000001" customHeight="1">
      <c r="A28" s="58" t="s">
        <v>558</v>
      </c>
      <c r="B28" s="457"/>
      <c r="C28" s="457"/>
      <c r="D28" s="59">
        <v>159.81</v>
      </c>
      <c r="E28" s="59">
        <v>95.03</v>
      </c>
      <c r="F28" s="59">
        <v>97.2</v>
      </c>
      <c r="G28" s="845">
        <v>95.27</v>
      </c>
    </row>
    <row r="29" spans="1:7" ht="20.100000000000001" customHeight="1">
      <c r="A29" s="58" t="s">
        <v>559</v>
      </c>
      <c r="B29" s="457"/>
      <c r="C29" s="457"/>
      <c r="D29" s="59">
        <v>129.68</v>
      </c>
      <c r="E29" s="59">
        <v>105.34</v>
      </c>
      <c r="F29" s="59">
        <v>100.69</v>
      </c>
      <c r="G29" s="845">
        <v>103.16</v>
      </c>
    </row>
    <row r="30" spans="1:7" ht="20.100000000000001" customHeight="1">
      <c r="A30" s="58" t="s">
        <v>560</v>
      </c>
      <c r="B30" s="728"/>
      <c r="C30" s="728"/>
      <c r="D30" s="729"/>
      <c r="E30" s="59">
        <v>1.69</v>
      </c>
      <c r="F30" s="59">
        <v>0.11</v>
      </c>
      <c r="G30" s="845">
        <v>2.0499999999999998</v>
      </c>
    </row>
    <row r="31" spans="1:7" ht="20.100000000000001" customHeight="1">
      <c r="A31" s="724"/>
      <c r="B31" s="724"/>
      <c r="C31" s="724"/>
      <c r="D31" s="724"/>
      <c r="E31" s="730"/>
      <c r="F31" s="730"/>
      <c r="G31" s="730"/>
    </row>
    <row r="32" spans="1:7" ht="20.100000000000001" customHeight="1">
      <c r="A32" s="724"/>
      <c r="B32" s="724"/>
      <c r="C32" s="724"/>
      <c r="D32" s="724"/>
      <c r="E32" s="724"/>
      <c r="F32" s="724"/>
      <c r="G32" s="724"/>
    </row>
    <row r="33" spans="1:7" ht="20.100000000000001" customHeight="1">
      <c r="A33" s="93"/>
      <c r="B33" s="93"/>
      <c r="C33" s="93"/>
      <c r="D33" s="93"/>
      <c r="E33" s="93"/>
      <c r="F33" s="456"/>
      <c r="G33" s="93"/>
    </row>
    <row r="34" spans="1:7" ht="20.100000000000001" customHeight="1">
      <c r="A34" s="93"/>
      <c r="B34" s="93"/>
      <c r="C34" s="93"/>
      <c r="D34" s="93"/>
      <c r="E34" s="93"/>
      <c r="F34" s="456"/>
      <c r="G34" s="93"/>
    </row>
    <row r="35" spans="1:7" ht="20.100000000000001" customHeight="1">
      <c r="A35" s="93"/>
      <c r="B35" s="93"/>
      <c r="C35" s="93"/>
      <c r="D35" s="93"/>
      <c r="E35" s="93"/>
      <c r="F35" s="456"/>
      <c r="G35" s="93"/>
    </row>
    <row r="36" spans="1:7" ht="20.100000000000001" customHeight="1">
      <c r="A36" s="93"/>
      <c r="B36" s="93"/>
      <c r="C36" s="93"/>
      <c r="D36" s="93"/>
      <c r="E36" s="93"/>
      <c r="F36" s="456"/>
      <c r="G36" s="93"/>
    </row>
    <row r="37" spans="1:7">
      <c r="A37" s="93"/>
      <c r="B37" s="93"/>
      <c r="C37" s="93"/>
      <c r="D37" s="93"/>
      <c r="E37" s="93"/>
      <c r="F37" s="456"/>
      <c r="G37" s="93"/>
    </row>
    <row r="38" spans="1:7">
      <c r="A38" s="93"/>
      <c r="B38" s="93"/>
      <c r="C38" s="93"/>
      <c r="D38" s="93"/>
      <c r="E38" s="93"/>
      <c r="F38" s="456"/>
      <c r="G38" s="93"/>
    </row>
    <row r="39" spans="1:7">
      <c r="A39" s="93"/>
      <c r="B39" s="93"/>
      <c r="C39" s="93"/>
      <c r="D39" s="93"/>
      <c r="E39" s="93"/>
      <c r="F39" s="456"/>
      <c r="G39" s="93"/>
    </row>
    <row r="40" spans="1:7">
      <c r="A40" s="93"/>
      <c r="B40" s="93"/>
      <c r="C40" s="93"/>
      <c r="D40" s="93"/>
      <c r="E40" s="93"/>
      <c r="F40" s="456"/>
      <c r="G40" s="93"/>
    </row>
    <row r="41" spans="1:7">
      <c r="A41" s="93"/>
      <c r="B41" s="93"/>
      <c r="C41" s="93"/>
      <c r="D41" s="93"/>
      <c r="E41" s="93"/>
      <c r="F41" s="456"/>
      <c r="G41" s="93"/>
    </row>
    <row r="42" spans="1:7">
      <c r="A42" s="93"/>
      <c r="B42" s="93"/>
      <c r="C42" s="93"/>
      <c r="D42" s="93"/>
      <c r="E42" s="93"/>
      <c r="F42" s="456"/>
      <c r="G42" s="93"/>
    </row>
    <row r="43" spans="1:7">
      <c r="A43" s="93"/>
      <c r="B43" s="93"/>
      <c r="C43" s="93"/>
      <c r="D43" s="93"/>
      <c r="E43" s="93"/>
      <c r="F43" s="456"/>
      <c r="G43" s="93"/>
    </row>
    <row r="44" spans="1:7">
      <c r="A44" s="93"/>
      <c r="B44" s="93"/>
      <c r="C44" s="93"/>
      <c r="D44" s="93"/>
      <c r="E44" s="93"/>
      <c r="F44" s="456"/>
      <c r="G44" s="93"/>
    </row>
    <row r="45" spans="1:7">
      <c r="A45" s="93"/>
      <c r="B45" s="93"/>
      <c r="C45" s="93"/>
      <c r="D45" s="93"/>
      <c r="E45" s="93"/>
      <c r="F45" s="456"/>
      <c r="G45" s="93"/>
    </row>
    <row r="46" spans="1:7">
      <c r="A46" s="93"/>
      <c r="B46" s="93"/>
      <c r="C46" s="93"/>
      <c r="D46" s="93"/>
      <c r="E46" s="93"/>
      <c r="F46" s="456"/>
      <c r="G46" s="93"/>
    </row>
    <row r="47" spans="1:7">
      <c r="A47" s="455"/>
      <c r="B47" s="455"/>
      <c r="C47" s="455"/>
      <c r="D47" s="455"/>
      <c r="E47" s="455"/>
      <c r="F47" s="455"/>
      <c r="G47" s="455"/>
    </row>
    <row r="48" spans="1:7">
      <c r="A48" s="455"/>
      <c r="B48" s="455"/>
      <c r="C48" s="455"/>
      <c r="D48" s="455"/>
      <c r="E48" s="455"/>
      <c r="F48" s="455"/>
      <c r="G48" s="455"/>
    </row>
    <row r="49" spans="1:7">
      <c r="A49" s="455"/>
      <c r="B49" s="455"/>
      <c r="C49" s="455"/>
      <c r="D49" s="455"/>
      <c r="E49" s="455"/>
      <c r="F49" s="455"/>
      <c r="G49" s="455"/>
    </row>
    <row r="50" spans="1:7">
      <c r="A50" s="455"/>
      <c r="B50" s="455"/>
      <c r="C50" s="455"/>
      <c r="D50" s="455"/>
      <c r="E50" s="455"/>
      <c r="F50" s="455"/>
      <c r="G50" s="455"/>
    </row>
    <row r="51" spans="1:7">
      <c r="A51" s="455"/>
      <c r="B51" s="455"/>
      <c r="C51" s="455"/>
      <c r="D51" s="455"/>
      <c r="E51" s="455"/>
      <c r="F51" s="455"/>
      <c r="G51" s="455"/>
    </row>
    <row r="52" spans="1:7">
      <c r="A52" s="455"/>
      <c r="B52" s="455"/>
      <c r="C52" s="455"/>
      <c r="D52" s="455"/>
      <c r="E52" s="455"/>
      <c r="F52" s="455"/>
      <c r="G52" s="455"/>
    </row>
    <row r="53" spans="1:7">
      <c r="A53" s="455"/>
      <c r="B53" s="455"/>
      <c r="C53" s="455"/>
      <c r="D53" s="455"/>
      <c r="E53" s="455"/>
      <c r="F53" s="455"/>
      <c r="G53" s="455"/>
    </row>
    <row r="54" spans="1:7">
      <c r="A54" s="455"/>
      <c r="B54" s="455"/>
      <c r="C54" s="455"/>
      <c r="D54" s="455"/>
      <c r="E54" s="455"/>
      <c r="F54" s="455"/>
      <c r="G54" s="455"/>
    </row>
    <row r="55" spans="1:7">
      <c r="A55" s="455"/>
      <c r="B55" s="455"/>
      <c r="C55" s="455"/>
      <c r="D55" s="455"/>
      <c r="E55" s="455"/>
      <c r="F55" s="455"/>
      <c r="G55" s="455"/>
    </row>
    <row r="56" spans="1:7">
      <c r="A56" s="455"/>
      <c r="B56" s="455"/>
      <c r="C56" s="455"/>
      <c r="D56" s="455"/>
      <c r="E56" s="455"/>
      <c r="F56" s="455"/>
      <c r="G56" s="455"/>
    </row>
    <row r="57" spans="1:7">
      <c r="A57" s="455"/>
      <c r="B57" s="455"/>
      <c r="C57" s="455"/>
      <c r="D57" s="455"/>
      <c r="E57" s="455"/>
      <c r="F57" s="455"/>
      <c r="G57" s="455"/>
    </row>
    <row r="58" spans="1:7">
      <c r="A58" s="455"/>
      <c r="B58" s="455"/>
      <c r="C58" s="455"/>
      <c r="D58" s="455"/>
      <c r="E58" s="455"/>
      <c r="F58" s="455"/>
      <c r="G58" s="455"/>
    </row>
    <row r="59" spans="1:7">
      <c r="A59" s="455"/>
      <c r="B59" s="455"/>
      <c r="C59" s="455"/>
      <c r="D59" s="455"/>
      <c r="E59" s="455"/>
      <c r="F59" s="455"/>
      <c r="G59" s="455"/>
    </row>
    <row r="60" spans="1:7">
      <c r="A60" s="455"/>
      <c r="B60" s="455"/>
      <c r="C60" s="455"/>
      <c r="D60" s="455"/>
      <c r="E60" s="455"/>
      <c r="F60" s="455"/>
      <c r="G60" s="455"/>
    </row>
    <row r="61" spans="1:7">
      <c r="A61" s="455"/>
      <c r="B61" s="455"/>
      <c r="C61" s="455"/>
      <c r="D61" s="455"/>
      <c r="E61" s="455"/>
      <c r="F61" s="455"/>
      <c r="G61" s="455"/>
    </row>
    <row r="62" spans="1:7">
      <c r="A62" s="455"/>
      <c r="B62" s="455"/>
      <c r="C62" s="455"/>
      <c r="D62" s="455"/>
      <c r="E62" s="455"/>
      <c r="F62" s="455"/>
      <c r="G62" s="455"/>
    </row>
    <row r="63" spans="1:7">
      <c r="A63" s="455"/>
      <c r="B63" s="455"/>
      <c r="C63" s="455"/>
      <c r="D63" s="455"/>
      <c r="E63" s="455"/>
      <c r="F63" s="455"/>
      <c r="G63" s="455"/>
    </row>
    <row r="64" spans="1:7">
      <c r="A64" s="455"/>
      <c r="B64" s="455"/>
      <c r="C64" s="455"/>
      <c r="D64" s="455"/>
      <c r="E64" s="455"/>
      <c r="F64" s="455"/>
      <c r="G64" s="455"/>
    </row>
    <row r="65" spans="1:7">
      <c r="A65" s="455"/>
      <c r="B65" s="455"/>
      <c r="C65" s="455"/>
      <c r="D65" s="455"/>
      <c r="E65" s="455"/>
      <c r="F65" s="455"/>
      <c r="G65" s="455"/>
    </row>
    <row r="66" spans="1:7">
      <c r="A66" s="455"/>
      <c r="B66" s="455"/>
      <c r="C66" s="455"/>
      <c r="D66" s="455"/>
      <c r="E66" s="455"/>
      <c r="F66" s="455"/>
      <c r="G66" s="455"/>
    </row>
    <row r="67" spans="1:7">
      <c r="A67" s="455"/>
      <c r="B67" s="455"/>
      <c r="C67" s="455"/>
      <c r="D67" s="455"/>
      <c r="E67" s="455"/>
      <c r="F67" s="455"/>
      <c r="G67" s="455"/>
    </row>
    <row r="68" spans="1:7">
      <c r="A68" s="455"/>
      <c r="B68" s="455"/>
      <c r="C68" s="455"/>
      <c r="D68" s="455"/>
      <c r="E68" s="455"/>
      <c r="F68" s="455"/>
      <c r="G68" s="455"/>
    </row>
    <row r="69" spans="1:7">
      <c r="A69" s="455"/>
      <c r="B69" s="455"/>
      <c r="C69" s="455"/>
      <c r="D69" s="455"/>
      <c r="E69" s="455"/>
      <c r="F69" s="455"/>
      <c r="G69" s="455"/>
    </row>
    <row r="70" spans="1:7">
      <c r="A70" s="455"/>
      <c r="B70" s="455"/>
      <c r="C70" s="455"/>
      <c r="D70" s="455"/>
      <c r="E70" s="455"/>
      <c r="F70" s="455"/>
      <c r="G70" s="455"/>
    </row>
    <row r="71" spans="1:7">
      <c r="A71" s="455"/>
      <c r="B71" s="455"/>
      <c r="C71" s="455"/>
      <c r="D71" s="455"/>
      <c r="E71" s="455"/>
      <c r="F71" s="455"/>
      <c r="G71" s="455"/>
    </row>
    <row r="72" spans="1:7">
      <c r="A72" s="455"/>
      <c r="B72" s="455"/>
      <c r="C72" s="455"/>
      <c r="D72" s="455"/>
      <c r="E72" s="455"/>
      <c r="F72" s="455"/>
      <c r="G72" s="455"/>
    </row>
    <row r="73" spans="1:7">
      <c r="A73" s="455"/>
      <c r="B73" s="455"/>
      <c r="C73" s="455"/>
      <c r="D73" s="455"/>
      <c r="E73" s="455"/>
      <c r="F73" s="455"/>
      <c r="G73" s="455"/>
    </row>
    <row r="74" spans="1:7">
      <c r="A74" s="455"/>
      <c r="B74" s="455"/>
      <c r="C74" s="455"/>
      <c r="D74" s="455"/>
      <c r="E74" s="455"/>
      <c r="F74" s="455"/>
      <c r="G74" s="455"/>
    </row>
    <row r="75" spans="1:7">
      <c r="A75" s="455"/>
      <c r="B75" s="455"/>
      <c r="C75" s="455"/>
      <c r="D75" s="455"/>
      <c r="E75" s="455"/>
      <c r="F75" s="455"/>
      <c r="G75" s="455"/>
    </row>
    <row r="76" spans="1:7">
      <c r="A76" s="455"/>
      <c r="B76" s="455"/>
      <c r="C76" s="455"/>
      <c r="D76" s="455"/>
      <c r="E76" s="455"/>
      <c r="F76" s="455"/>
      <c r="G76" s="455"/>
    </row>
    <row r="77" spans="1:7">
      <c r="A77" s="455"/>
      <c r="B77" s="455"/>
      <c r="C77" s="455"/>
      <c r="D77" s="455"/>
      <c r="E77" s="455"/>
      <c r="F77" s="455"/>
      <c r="G77" s="455"/>
    </row>
    <row r="78" spans="1:7">
      <c r="A78" s="455"/>
      <c r="B78" s="455"/>
      <c r="C78" s="455"/>
      <c r="D78" s="455"/>
      <c r="E78" s="455"/>
      <c r="F78" s="455"/>
      <c r="G78" s="455"/>
    </row>
    <row r="79" spans="1:7">
      <c r="A79" s="455"/>
      <c r="B79" s="455"/>
      <c r="C79" s="455"/>
      <c r="D79" s="455"/>
      <c r="E79" s="455"/>
      <c r="F79" s="455"/>
      <c r="G79" s="455"/>
    </row>
    <row r="80" spans="1:7">
      <c r="A80" s="455"/>
      <c r="B80" s="455"/>
      <c r="C80" s="455"/>
      <c r="D80" s="455"/>
      <c r="E80" s="455"/>
      <c r="F80" s="455"/>
      <c r="G80" s="455"/>
    </row>
    <row r="81" spans="1:7">
      <c r="A81" s="455"/>
      <c r="B81" s="455"/>
      <c r="C81" s="455"/>
      <c r="D81" s="455"/>
      <c r="E81" s="455"/>
      <c r="F81" s="455"/>
      <c r="G81" s="455"/>
    </row>
    <row r="82" spans="1:7">
      <c r="A82" s="455"/>
      <c r="B82" s="455"/>
      <c r="C82" s="455"/>
      <c r="D82" s="455"/>
      <c r="E82" s="455"/>
      <c r="F82" s="455"/>
      <c r="G82" s="455"/>
    </row>
    <row r="83" spans="1:7">
      <c r="A83" s="455"/>
      <c r="B83" s="455"/>
      <c r="C83" s="455"/>
      <c r="D83" s="455"/>
      <c r="E83" s="455"/>
      <c r="F83" s="455"/>
      <c r="G83" s="455"/>
    </row>
    <row r="84" spans="1:7">
      <c r="A84" s="455"/>
      <c r="B84" s="455"/>
      <c r="C84" s="455"/>
      <c r="D84" s="455"/>
      <c r="E84" s="455"/>
      <c r="F84" s="455"/>
      <c r="G84" s="455"/>
    </row>
    <row r="85" spans="1:7">
      <c r="A85" s="455"/>
      <c r="B85" s="455"/>
      <c r="C85" s="455"/>
      <c r="D85" s="455"/>
      <c r="E85" s="455"/>
      <c r="F85" s="455"/>
      <c r="G85" s="455"/>
    </row>
    <row r="86" spans="1:7">
      <c r="A86" s="455"/>
      <c r="B86" s="455"/>
      <c r="C86" s="455"/>
      <c r="D86" s="455"/>
      <c r="E86" s="455"/>
      <c r="F86" s="455"/>
      <c r="G86" s="455"/>
    </row>
    <row r="87" spans="1:7">
      <c r="A87" s="455"/>
      <c r="B87" s="455"/>
      <c r="C87" s="455"/>
      <c r="D87" s="455"/>
      <c r="E87" s="455"/>
      <c r="F87" s="455"/>
      <c r="G87" s="455"/>
    </row>
    <row r="88" spans="1:7">
      <c r="A88" s="455"/>
      <c r="B88" s="455"/>
      <c r="C88" s="455"/>
      <c r="D88" s="455"/>
      <c r="E88" s="455"/>
      <c r="F88" s="455"/>
      <c r="G88" s="455"/>
    </row>
    <row r="89" spans="1:7">
      <c r="A89" s="455"/>
      <c r="B89" s="455"/>
      <c r="C89" s="455"/>
      <c r="D89" s="455"/>
      <c r="E89" s="455"/>
      <c r="F89" s="455"/>
      <c r="G89" s="455"/>
    </row>
    <row r="90" spans="1:7">
      <c r="A90" s="455"/>
      <c r="B90" s="455"/>
      <c r="C90" s="455"/>
      <c r="D90" s="455"/>
      <c r="E90" s="455"/>
      <c r="F90" s="455"/>
      <c r="G90" s="455"/>
    </row>
    <row r="91" spans="1:7">
      <c r="A91" s="455"/>
      <c r="B91" s="455"/>
      <c r="C91" s="455"/>
      <c r="D91" s="455"/>
      <c r="E91" s="455"/>
      <c r="F91" s="455"/>
      <c r="G91" s="455"/>
    </row>
    <row r="92" spans="1:7">
      <c r="A92" s="455"/>
      <c r="B92" s="455"/>
      <c r="C92" s="455"/>
      <c r="D92" s="455"/>
      <c r="E92" s="455"/>
      <c r="F92" s="455"/>
      <c r="G92" s="455"/>
    </row>
    <row r="93" spans="1:7">
      <c r="A93" s="455"/>
      <c r="B93" s="455"/>
      <c r="C93" s="455"/>
      <c r="D93" s="455"/>
      <c r="E93" s="455"/>
      <c r="F93" s="455"/>
      <c r="G93" s="455"/>
    </row>
    <row r="94" spans="1:7">
      <c r="A94" s="455"/>
      <c r="B94" s="455"/>
      <c r="C94" s="455"/>
      <c r="D94" s="455"/>
      <c r="E94" s="455"/>
      <c r="F94" s="455"/>
      <c r="G94" s="455"/>
    </row>
    <row r="95" spans="1:7">
      <c r="A95" s="455"/>
      <c r="B95" s="455"/>
      <c r="C95" s="455"/>
      <c r="D95" s="455"/>
      <c r="E95" s="455"/>
      <c r="F95" s="455"/>
      <c r="G95" s="455"/>
    </row>
    <row r="96" spans="1:7">
      <c r="A96" s="455"/>
      <c r="B96" s="455"/>
      <c r="C96" s="455"/>
      <c r="D96" s="455"/>
      <c r="E96" s="455"/>
      <c r="F96" s="455"/>
      <c r="G96" s="455"/>
    </row>
    <row r="97" spans="1:7">
      <c r="A97" s="455"/>
      <c r="B97" s="455"/>
      <c r="C97" s="455"/>
      <c r="D97" s="455"/>
      <c r="E97" s="455"/>
      <c r="F97" s="455"/>
      <c r="G97" s="455"/>
    </row>
  </sheetData>
  <mergeCells count="2">
    <mergeCell ref="D5:F5"/>
    <mergeCell ref="G5:G7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A15" sqref="A15"/>
    </sheetView>
  </sheetViews>
  <sheetFormatPr defaultColWidth="20.7109375" defaultRowHeight="24.95" customHeight="1"/>
  <cols>
    <col min="1" max="1" width="42.7109375" style="2" customWidth="1"/>
    <col min="2" max="2" width="12.85546875" style="2" customWidth="1"/>
    <col min="3" max="3" width="12.140625" style="2" customWidth="1"/>
    <col min="4" max="4" width="13" style="2" customWidth="1"/>
    <col min="5" max="16384" width="20.7109375" style="2"/>
  </cols>
  <sheetData>
    <row r="1" spans="1:4" ht="20.100000000000001" customHeight="1">
      <c r="A1" s="1" t="s">
        <v>653</v>
      </c>
    </row>
    <row r="2" spans="1:4" ht="20.100000000000001" customHeight="1">
      <c r="A2" s="1" t="s">
        <v>48</v>
      </c>
    </row>
    <row r="3" spans="1:4" ht="20.100000000000001" customHeight="1">
      <c r="A3" s="3"/>
      <c r="B3" s="3"/>
      <c r="C3" s="3"/>
      <c r="D3" s="3"/>
    </row>
    <row r="4" spans="1:4" s="7" customFormat="1" ht="20.100000000000001" customHeight="1">
      <c r="A4" s="4"/>
      <c r="B4" s="5"/>
      <c r="C4" s="5"/>
      <c r="D4" s="6" t="s">
        <v>0</v>
      </c>
    </row>
    <row r="5" spans="1:4" ht="18" customHeight="1">
      <c r="A5" s="8"/>
      <c r="B5" s="881" t="s">
        <v>49</v>
      </c>
      <c r="C5" s="881"/>
      <c r="D5" s="878" t="s">
        <v>52</v>
      </c>
    </row>
    <row r="6" spans="1:4" s="11" customFormat="1" ht="27" customHeight="1">
      <c r="A6" s="9"/>
      <c r="B6" s="10" t="s">
        <v>51</v>
      </c>
      <c r="C6" s="10" t="s">
        <v>50</v>
      </c>
      <c r="D6" s="880"/>
    </row>
    <row r="7" spans="1:4" s="11" customFormat="1" ht="21.95" customHeight="1">
      <c r="A7" s="9"/>
      <c r="B7" s="12"/>
      <c r="C7" s="12"/>
      <c r="D7" s="13"/>
    </row>
    <row r="8" spans="1:4" ht="21.95" customHeight="1">
      <c r="A8" s="14" t="s">
        <v>1</v>
      </c>
      <c r="B8" s="15">
        <v>97.569626570433627</v>
      </c>
      <c r="C8" s="15">
        <v>99.83</v>
      </c>
      <c r="D8" s="15">
        <v>99.721549571999432</v>
      </c>
    </row>
    <row r="9" spans="1:4" s="17" customFormat="1" ht="21.95" customHeight="1">
      <c r="A9" s="16" t="s">
        <v>2</v>
      </c>
      <c r="B9" s="15">
        <v>98.088647296639977</v>
      </c>
      <c r="C9" s="15">
        <v>99.76</v>
      </c>
      <c r="D9" s="15">
        <v>100.4765174292463</v>
      </c>
    </row>
    <row r="10" spans="1:4" ht="21.95" customHeight="1">
      <c r="A10" s="18" t="s">
        <v>3</v>
      </c>
      <c r="B10" s="19">
        <v>98.58239445670776</v>
      </c>
      <c r="C10" s="19">
        <v>100.44</v>
      </c>
      <c r="D10" s="19">
        <v>99.238460661441991</v>
      </c>
    </row>
    <row r="11" spans="1:4" ht="21.95" customHeight="1">
      <c r="A11" s="18" t="s">
        <v>4</v>
      </c>
      <c r="B11" s="19">
        <v>97.185145813055698</v>
      </c>
      <c r="C11" s="19">
        <v>97.55</v>
      </c>
      <c r="D11" s="19">
        <v>100.41345078285443</v>
      </c>
    </row>
    <row r="12" spans="1:4" ht="21.95" customHeight="1">
      <c r="A12" s="18" t="s">
        <v>5</v>
      </c>
      <c r="B12" s="19">
        <v>97.862548722265615</v>
      </c>
      <c r="C12" s="19">
        <v>100.36</v>
      </c>
      <c r="D12" s="19">
        <v>102.58917107886502</v>
      </c>
    </row>
    <row r="13" spans="1:4" ht="21.95" customHeight="1">
      <c r="A13" s="18" t="s">
        <v>6</v>
      </c>
      <c r="B13" s="19">
        <v>102.30502091516784</v>
      </c>
      <c r="C13" s="19">
        <v>101.42</v>
      </c>
      <c r="D13" s="19">
        <v>103.12281106725993</v>
      </c>
    </row>
    <row r="14" spans="1:4" s="17" customFormat="1" ht="21.95" customHeight="1">
      <c r="A14" s="20" t="s">
        <v>7</v>
      </c>
      <c r="B14" s="15">
        <v>103.62668498062177</v>
      </c>
      <c r="C14" s="15">
        <v>100.58</v>
      </c>
      <c r="D14" s="15">
        <v>104.30870178761064</v>
      </c>
    </row>
    <row r="15" spans="1:4" ht="21.95" customHeight="1">
      <c r="A15" s="21" t="s">
        <v>8</v>
      </c>
      <c r="B15" s="19">
        <v>100.98247142083248</v>
      </c>
      <c r="C15" s="19">
        <v>100.37</v>
      </c>
      <c r="D15" s="19">
        <v>100.74351921668161</v>
      </c>
    </row>
    <row r="16" spans="1:4" ht="21.95" customHeight="1">
      <c r="A16" s="21" t="s">
        <v>9</v>
      </c>
      <c r="B16" s="19">
        <v>104.06956841018894</v>
      </c>
      <c r="C16" s="19">
        <v>100.69</v>
      </c>
      <c r="D16" s="19">
        <v>104.69811852123129</v>
      </c>
    </row>
    <row r="17" spans="1:4" s="17" customFormat="1" ht="21.95" customHeight="1">
      <c r="A17" s="21" t="s">
        <v>10</v>
      </c>
      <c r="B17" s="19">
        <v>101.19238739164803</v>
      </c>
      <c r="C17" s="19">
        <v>99.15</v>
      </c>
      <c r="D17" s="19">
        <v>103.59448705283303</v>
      </c>
    </row>
    <row r="18" spans="1:4" ht="21.95" customHeight="1">
      <c r="A18" s="21" t="s">
        <v>11</v>
      </c>
      <c r="B18" s="19">
        <v>100.62104832640004</v>
      </c>
      <c r="C18" s="19">
        <v>100.04</v>
      </c>
      <c r="D18" s="19">
        <v>102.47069361281136</v>
      </c>
    </row>
    <row r="19" spans="1:4" ht="21.95" customHeight="1">
      <c r="A19" s="20" t="s">
        <v>12</v>
      </c>
      <c r="B19" s="15">
        <v>95.031219783599994</v>
      </c>
      <c r="C19" s="15">
        <v>100</v>
      </c>
      <c r="D19" s="15">
        <v>96.608139629436138</v>
      </c>
    </row>
    <row r="20" spans="1:4" ht="21.95" customHeight="1">
      <c r="A20" s="21" t="s">
        <v>13</v>
      </c>
      <c r="B20" s="19">
        <v>99.475890358844978</v>
      </c>
      <c r="C20" s="19">
        <v>99.96</v>
      </c>
      <c r="D20" s="19">
        <v>100.98238351505744</v>
      </c>
    </row>
    <row r="21" spans="1:4" ht="21.95" customHeight="1">
      <c r="A21" s="21" t="s">
        <v>14</v>
      </c>
      <c r="B21" s="19">
        <v>92.25866803759871</v>
      </c>
      <c r="C21" s="19">
        <v>100.02</v>
      </c>
      <c r="D21" s="19">
        <v>93.959160200743725</v>
      </c>
    </row>
    <row r="22" spans="1:4" ht="21.95" customHeight="1">
      <c r="A22" s="7"/>
      <c r="B22" s="7"/>
      <c r="C22" s="7"/>
      <c r="D22" s="7"/>
    </row>
    <row r="23" spans="1:4" ht="21.95" customHeight="1">
      <c r="A23" s="7"/>
      <c r="B23" s="7"/>
      <c r="C23" s="7"/>
      <c r="D23" s="7"/>
    </row>
    <row r="24" spans="1:4" ht="21.95" customHeight="1">
      <c r="A24" s="7"/>
      <c r="B24" s="7"/>
      <c r="C24" s="7"/>
      <c r="D24" s="7"/>
    </row>
    <row r="25" spans="1:4" ht="21.95" customHeight="1">
      <c r="A25" s="7"/>
      <c r="B25" s="7"/>
      <c r="C25" s="7"/>
      <c r="D25" s="7"/>
    </row>
    <row r="26" spans="1:4" ht="21.95" customHeight="1"/>
    <row r="27" spans="1:4" ht="21.95" customHeight="1"/>
    <row r="28" spans="1:4" ht="18" customHeight="1"/>
    <row r="29" spans="1:4" ht="18" customHeight="1"/>
    <row r="30" spans="1:4" ht="18" customHeight="1"/>
    <row r="31" spans="1:4" ht="18" customHeight="1"/>
    <row r="32" spans="1: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</sheetData>
  <mergeCells count="2">
    <mergeCell ref="B5:C5"/>
    <mergeCell ref="D5:D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484"/>
  <sheetViews>
    <sheetView tabSelected="1" workbookViewId="0">
      <selection activeCell="A15" sqref="A15"/>
    </sheetView>
  </sheetViews>
  <sheetFormatPr defaultRowHeight="12.75"/>
  <cols>
    <col min="1" max="1" width="2" style="768" customWidth="1"/>
    <col min="2" max="2" width="41.42578125" style="768" customWidth="1"/>
    <col min="3" max="4" width="10.7109375" style="768" customWidth="1"/>
    <col min="5" max="5" width="1.28515625" style="768" customWidth="1"/>
    <col min="6" max="6" width="9.7109375" style="768" customWidth="1"/>
    <col min="7" max="7" width="10.140625" style="768" customWidth="1"/>
    <col min="8" max="16384" width="9.140625" style="768"/>
  </cols>
  <sheetData>
    <row r="1" spans="1:7" ht="18.95" customHeight="1">
      <c r="A1" s="802" t="s">
        <v>629</v>
      </c>
      <c r="B1" s="801"/>
      <c r="C1" s="801"/>
      <c r="D1" s="801"/>
      <c r="E1" s="801"/>
      <c r="F1" s="801"/>
      <c r="G1" s="801"/>
    </row>
    <row r="2" spans="1:7" ht="18.95" customHeight="1">
      <c r="A2" s="799"/>
      <c r="B2" s="800"/>
      <c r="C2" s="799"/>
      <c r="D2" s="799"/>
      <c r="E2" s="799"/>
      <c r="F2" s="799"/>
      <c r="G2" s="799"/>
    </row>
    <row r="3" spans="1:7" ht="18.95" customHeight="1">
      <c r="A3" s="798"/>
      <c r="B3" s="797"/>
      <c r="C3" s="797"/>
      <c r="D3" s="797"/>
      <c r="E3" s="797"/>
      <c r="F3" s="797"/>
      <c r="G3" s="797"/>
    </row>
    <row r="4" spans="1:7" ht="20.25" customHeight="1">
      <c r="A4" s="796"/>
      <c r="B4" s="650"/>
      <c r="C4" s="850" t="s">
        <v>579</v>
      </c>
      <c r="D4" s="851"/>
      <c r="E4" s="795"/>
      <c r="F4" s="850" t="s">
        <v>578</v>
      </c>
      <c r="G4" s="851"/>
    </row>
    <row r="5" spans="1:7" ht="27" customHeight="1">
      <c r="A5" s="650"/>
      <c r="B5" s="651"/>
      <c r="C5" s="793" t="s">
        <v>107</v>
      </c>
      <c r="D5" s="793" t="s">
        <v>108</v>
      </c>
      <c r="E5" s="794"/>
      <c r="F5" s="793" t="s">
        <v>107</v>
      </c>
      <c r="G5" s="793" t="s">
        <v>108</v>
      </c>
    </row>
    <row r="6" spans="1:7" ht="12" customHeight="1">
      <c r="A6" s="650"/>
      <c r="B6" s="651"/>
      <c r="C6" s="792"/>
      <c r="D6" s="790"/>
      <c r="E6" s="791"/>
      <c r="F6" s="790"/>
      <c r="G6" s="790"/>
    </row>
    <row r="7" spans="1:7" s="778" customFormat="1" ht="18.75" customHeight="1">
      <c r="A7" s="852" t="s">
        <v>105</v>
      </c>
      <c r="B7" s="852"/>
      <c r="C7" s="775">
        <v>3937856.0831492823</v>
      </c>
      <c r="D7" s="775">
        <v>4192862.3089537816</v>
      </c>
      <c r="E7" s="785"/>
      <c r="F7" s="774">
        <v>100</v>
      </c>
      <c r="G7" s="774">
        <v>100</v>
      </c>
    </row>
    <row r="8" spans="1:7" s="778" customFormat="1" ht="20.100000000000001" customHeight="1">
      <c r="A8" s="777" t="s">
        <v>104</v>
      </c>
      <c r="B8" s="783"/>
      <c r="C8" s="775">
        <v>696969.21999590693</v>
      </c>
      <c r="D8" s="775">
        <v>712460.24528287619</v>
      </c>
      <c r="E8" s="785"/>
      <c r="F8" s="774">
        <v>17.699204980556551</v>
      </c>
      <c r="G8" s="774">
        <v>17</v>
      </c>
    </row>
    <row r="9" spans="1:7" s="778" customFormat="1" ht="20.100000000000001" customHeight="1">
      <c r="A9" s="783"/>
      <c r="B9" s="784" t="s">
        <v>2</v>
      </c>
      <c r="C9" s="781">
        <v>520499.75737970008</v>
      </c>
      <c r="D9" s="781">
        <v>533615.01878628973</v>
      </c>
      <c r="E9" s="780"/>
      <c r="F9" s="779">
        <v>13.217846117002651</v>
      </c>
      <c r="G9" s="779">
        <v>12.726747969919366</v>
      </c>
    </row>
    <row r="10" spans="1:7" s="778" customFormat="1" ht="20.100000000000001" customHeight="1">
      <c r="A10" s="783"/>
      <c r="B10" s="784" t="s">
        <v>7</v>
      </c>
      <c r="C10" s="781">
        <v>27537.950695202253</v>
      </c>
      <c r="D10" s="781">
        <v>30933.776287031196</v>
      </c>
      <c r="E10" s="780"/>
      <c r="F10" s="779">
        <v>0.69931328402380066</v>
      </c>
      <c r="G10" s="779">
        <v>0.73777229032712754</v>
      </c>
    </row>
    <row r="11" spans="1:7" s="778" customFormat="1" ht="20.100000000000001" customHeight="1">
      <c r="A11" s="783"/>
      <c r="B11" s="784" t="s">
        <v>103</v>
      </c>
      <c r="C11" s="781">
        <v>148931</v>
      </c>
      <c r="D11" s="781">
        <v>147911.45020955525</v>
      </c>
      <c r="E11" s="780"/>
      <c r="F11" s="779">
        <v>3.7820455795301009</v>
      </c>
      <c r="G11" s="779">
        <v>3.5276963398891734</v>
      </c>
    </row>
    <row r="12" spans="1:7" s="778" customFormat="1" ht="20.100000000000001" customHeight="1">
      <c r="A12" s="777" t="s">
        <v>102</v>
      </c>
      <c r="B12" s="783"/>
      <c r="C12" s="775">
        <v>1307934.9204795826</v>
      </c>
      <c r="D12" s="775">
        <v>1394130.1455724868</v>
      </c>
      <c r="E12" s="785"/>
      <c r="F12" s="774">
        <v>33.214391101707498</v>
      </c>
      <c r="G12" s="774">
        <v>33.250081754302954</v>
      </c>
    </row>
    <row r="13" spans="1:7" s="778" customFormat="1" ht="20.100000000000001" customHeight="1">
      <c r="A13" s="783"/>
      <c r="B13" s="784" t="s">
        <v>577</v>
      </c>
      <c r="C13" s="781">
        <v>1106731.6950165667</v>
      </c>
      <c r="D13" s="781">
        <v>1166028.342581836</v>
      </c>
      <c r="E13" s="780"/>
      <c r="F13" s="779">
        <v>28.104929983410237</v>
      </c>
      <c r="G13" s="779">
        <v>27.809841026541786</v>
      </c>
    </row>
    <row r="14" spans="1:7" s="778" customFormat="1" ht="20.100000000000001" customHeight="1">
      <c r="A14" s="783"/>
      <c r="B14" s="789" t="s">
        <v>211</v>
      </c>
      <c r="C14" s="781">
        <v>426184.23574249935</v>
      </c>
      <c r="D14" s="781">
        <v>402869.40094197012</v>
      </c>
      <c r="E14" s="780"/>
      <c r="F14" s="779">
        <v>10.822747879644714</v>
      </c>
      <c r="G14" s="779">
        <v>9.6084576896706047</v>
      </c>
    </row>
    <row r="15" spans="1:7" s="778" customFormat="1" ht="24" customHeight="1">
      <c r="A15" s="783"/>
      <c r="B15" s="789" t="s">
        <v>207</v>
      </c>
      <c r="C15" s="781">
        <v>518961.76647302893</v>
      </c>
      <c r="D15" s="781">
        <v>574201.3024046577</v>
      </c>
      <c r="E15" s="780"/>
      <c r="F15" s="779">
        <v>13.178789562517268</v>
      </c>
      <c r="G15" s="779">
        <v>13.694733098639114</v>
      </c>
    </row>
    <row r="16" spans="1:7" s="778" customFormat="1" ht="30" customHeight="1">
      <c r="A16" s="783"/>
      <c r="B16" s="788" t="s">
        <v>576</v>
      </c>
      <c r="C16" s="781">
        <v>142059.94410970135</v>
      </c>
      <c r="D16" s="781">
        <v>167401.9038914757</v>
      </c>
      <c r="E16" s="780"/>
      <c r="F16" s="779">
        <v>3.6075453523453698</v>
      </c>
      <c r="G16" s="779">
        <v>3.9925447476296076</v>
      </c>
    </row>
    <row r="17" spans="1:7" s="778" customFormat="1" ht="30" customHeight="1">
      <c r="A17" s="783"/>
      <c r="B17" s="788" t="s">
        <v>187</v>
      </c>
      <c r="C17" s="781">
        <v>19525.748691337321</v>
      </c>
      <c r="D17" s="781">
        <v>21555.735343732733</v>
      </c>
      <c r="E17" s="780"/>
      <c r="F17" s="779">
        <v>0.49</v>
      </c>
      <c r="G17" s="779">
        <v>0.52</v>
      </c>
    </row>
    <row r="18" spans="1:7" s="778" customFormat="1" ht="20.100000000000001" customHeight="1">
      <c r="A18" s="783"/>
      <c r="B18" s="784" t="s">
        <v>575</v>
      </c>
      <c r="C18" s="781">
        <v>201203.22546301578</v>
      </c>
      <c r="D18" s="781">
        <v>228101.80299065073</v>
      </c>
      <c r="E18" s="780"/>
      <c r="F18" s="779">
        <v>5.1094611182972542</v>
      </c>
      <c r="G18" s="779">
        <v>5.4402407277611635</v>
      </c>
    </row>
    <row r="19" spans="1:7" s="778" customFormat="1" ht="20.100000000000001" customHeight="1">
      <c r="A19" s="787" t="s">
        <v>101</v>
      </c>
      <c r="B19" s="786"/>
      <c r="C19" s="775">
        <v>1537197.4063172897</v>
      </c>
      <c r="D19" s="775">
        <v>1665961.9180984187</v>
      </c>
      <c r="E19" s="785"/>
      <c r="F19" s="774">
        <v>39.036403917735946</v>
      </c>
      <c r="G19" s="774">
        <v>39.733284695297222</v>
      </c>
    </row>
    <row r="20" spans="1:7" s="778" customFormat="1" ht="30" customHeight="1">
      <c r="A20" s="783"/>
      <c r="B20" s="782" t="s">
        <v>574</v>
      </c>
      <c r="C20" s="781">
        <v>387748.60031884833</v>
      </c>
      <c r="D20" s="781">
        <v>425542.75883583468</v>
      </c>
      <c r="E20" s="780"/>
      <c r="F20" s="779">
        <v>9.8466930261389383</v>
      </c>
      <c r="G20" s="779">
        <v>10.149218540448986</v>
      </c>
    </row>
    <row r="21" spans="1:7" s="778" customFormat="1" ht="20.100000000000001" customHeight="1">
      <c r="A21" s="783"/>
      <c r="B21" s="784" t="s">
        <v>573</v>
      </c>
      <c r="C21" s="781">
        <v>112351.44117801546</v>
      </c>
      <c r="D21" s="781">
        <v>114557.93135456994</v>
      </c>
      <c r="E21" s="780"/>
      <c r="F21" s="779">
        <v>2.8531119168825216</v>
      </c>
      <c r="G21" s="779">
        <v>2.732213054312171</v>
      </c>
    </row>
    <row r="22" spans="1:7" s="778" customFormat="1" ht="20.100000000000001" customHeight="1">
      <c r="A22" s="783"/>
      <c r="B22" s="784" t="s">
        <v>92</v>
      </c>
      <c r="C22" s="781">
        <v>147719.89274292227</v>
      </c>
      <c r="D22" s="781">
        <v>155590.42783185121</v>
      </c>
      <c r="E22" s="780"/>
      <c r="F22" s="779">
        <v>3.7512770813295937</v>
      </c>
      <c r="G22" s="779">
        <v>3.7108403846124558</v>
      </c>
    </row>
    <row r="23" spans="1:7" s="778" customFormat="1" ht="17.25" customHeight="1">
      <c r="A23" s="783"/>
      <c r="B23" s="784" t="s">
        <v>93</v>
      </c>
      <c r="C23" s="781">
        <v>26973.739721038299</v>
      </c>
      <c r="D23" s="781">
        <v>29391.917144886371</v>
      </c>
      <c r="E23" s="780"/>
      <c r="F23" s="779">
        <v>0.68498541215011022</v>
      </c>
      <c r="G23" s="779">
        <v>0.70099886376236253</v>
      </c>
    </row>
    <row r="24" spans="1:7" s="778" customFormat="1" ht="20.100000000000001" customHeight="1">
      <c r="A24" s="783"/>
      <c r="B24" s="784" t="s">
        <v>572</v>
      </c>
      <c r="C24" s="781">
        <v>207083.32172967092</v>
      </c>
      <c r="D24" s="781">
        <v>230148.88335388686</v>
      </c>
      <c r="E24" s="780"/>
      <c r="F24" s="779">
        <v>5.2587833927149763</v>
      </c>
      <c r="G24" s="779">
        <v>5.489063708636654</v>
      </c>
    </row>
    <row r="25" spans="1:7" s="778" customFormat="1" ht="20.100000000000001" customHeight="1">
      <c r="A25" s="783"/>
      <c r="B25" s="782" t="s">
        <v>571</v>
      </c>
      <c r="C25" s="781">
        <v>202102.89526314879</v>
      </c>
      <c r="D25" s="781">
        <v>212882.02365361998</v>
      </c>
      <c r="E25" s="780"/>
      <c r="F25" s="779">
        <v>5.1323078090126124</v>
      </c>
      <c r="G25" s="779">
        <v>5.077248141419151</v>
      </c>
    </row>
    <row r="26" spans="1:7" s="778" customFormat="1" ht="20.100000000000001" customHeight="1">
      <c r="A26" s="783"/>
      <c r="B26" s="784" t="s">
        <v>570</v>
      </c>
      <c r="C26" s="781">
        <v>51166.163544644849</v>
      </c>
      <c r="D26" s="781">
        <v>55574.43553099726</v>
      </c>
      <c r="E26" s="780"/>
      <c r="F26" s="779">
        <v>1.2993406174388411</v>
      </c>
      <c r="G26" s="779">
        <v>1.32</v>
      </c>
    </row>
    <row r="27" spans="1:7" s="778" customFormat="1" ht="20.100000000000001" customHeight="1">
      <c r="A27" s="783"/>
      <c r="B27" s="784" t="s">
        <v>569</v>
      </c>
      <c r="C27" s="781">
        <v>14760.652449376628</v>
      </c>
      <c r="D27" s="781">
        <v>15828.851345833116</v>
      </c>
      <c r="E27" s="780"/>
      <c r="F27" s="779">
        <v>0.3748398148053157</v>
      </c>
      <c r="G27" s="779">
        <v>0.37751898773377057</v>
      </c>
    </row>
    <row r="28" spans="1:7" s="778" customFormat="1" ht="43.5" customHeight="1">
      <c r="A28" s="783"/>
      <c r="B28" s="782" t="s">
        <v>568</v>
      </c>
      <c r="C28" s="781">
        <v>106127.08489178796</v>
      </c>
      <c r="D28" s="781">
        <v>114185.94696504736</v>
      </c>
      <c r="E28" s="780"/>
      <c r="F28" s="779">
        <v>2.695047321458059</v>
      </c>
      <c r="G28" s="779">
        <v>2.7233412058680138</v>
      </c>
    </row>
    <row r="29" spans="1:7" s="778" customFormat="1" ht="20.100000000000001" customHeight="1">
      <c r="A29" s="783"/>
      <c r="B29" s="782" t="s">
        <v>96</v>
      </c>
      <c r="C29" s="781">
        <v>120695.90359059279</v>
      </c>
      <c r="D29" s="781">
        <v>136699.4369199393</v>
      </c>
      <c r="E29" s="780"/>
      <c r="F29" s="779">
        <v>3.0650156085457239</v>
      </c>
      <c r="G29" s="779">
        <v>3.2602891973824208</v>
      </c>
    </row>
    <row r="30" spans="1:7" s="778" customFormat="1" ht="20.100000000000001" customHeight="1">
      <c r="A30" s="783"/>
      <c r="B30" s="784" t="s">
        <v>567</v>
      </c>
      <c r="C30" s="781">
        <v>66204.311959670711</v>
      </c>
      <c r="D30" s="781">
        <v>72205.799043126826</v>
      </c>
      <c r="E30" s="780"/>
      <c r="F30" s="779">
        <v>1.6812273115558891</v>
      </c>
      <c r="G30" s="779">
        <v>1.7221123357409722</v>
      </c>
    </row>
    <row r="31" spans="1:7" s="778" customFormat="1" ht="20.100000000000001" customHeight="1">
      <c r="A31" s="783"/>
      <c r="B31" s="784" t="s">
        <v>566</v>
      </c>
      <c r="C31" s="781">
        <v>23047.170250331266</v>
      </c>
      <c r="D31" s="781">
        <v>24968.75572655693</v>
      </c>
      <c r="E31" s="780"/>
      <c r="F31" s="779">
        <v>0.58527203035564968</v>
      </c>
      <c r="G31" s="779">
        <v>0.59550621715472518</v>
      </c>
    </row>
    <row r="32" spans="1:7" s="778" customFormat="1" ht="19.5" customHeight="1">
      <c r="A32" s="783"/>
      <c r="B32" s="784" t="s">
        <v>99</v>
      </c>
      <c r="C32" s="781">
        <v>65463.128132705162</v>
      </c>
      <c r="D32" s="781">
        <v>71945.815367849646</v>
      </c>
      <c r="E32" s="780"/>
      <c r="F32" s="779">
        <v>1.6624052974620476</v>
      </c>
      <c r="G32" s="779">
        <v>1.7159117105803989</v>
      </c>
    </row>
    <row r="33" spans="1:7" s="778" customFormat="1" ht="43.5" customHeight="1">
      <c r="A33" s="783"/>
      <c r="B33" s="782" t="s">
        <v>565</v>
      </c>
      <c r="C33" s="781">
        <v>5753.1005445361752</v>
      </c>
      <c r="D33" s="781">
        <v>6438.93502441903</v>
      </c>
      <c r="E33" s="780"/>
      <c r="F33" s="779">
        <v>0.14609727788566512</v>
      </c>
      <c r="G33" s="779">
        <v>0.15356895957849129</v>
      </c>
    </row>
    <row r="34" spans="1:7" s="773" customFormat="1" ht="20.100000000000001" customHeight="1">
      <c r="A34" s="777" t="s">
        <v>564</v>
      </c>
      <c r="B34" s="776"/>
      <c r="C34" s="775">
        <v>395754.53635650326</v>
      </c>
      <c r="D34" s="775">
        <v>420310</v>
      </c>
      <c r="E34" s="775"/>
      <c r="F34" s="774">
        <v>10.05000000000001</v>
      </c>
      <c r="G34" s="774">
        <v>10.024416950264158</v>
      </c>
    </row>
    <row r="35" spans="1:7" ht="20.100000000000001" customHeight="1">
      <c r="A35" s="770"/>
      <c r="B35" s="770"/>
      <c r="C35" s="93"/>
      <c r="D35" s="93"/>
      <c r="E35" s="770"/>
      <c r="F35" s="770"/>
      <c r="G35" s="772"/>
    </row>
    <row r="36" spans="1:7" ht="20.100000000000001" customHeight="1">
      <c r="A36" s="770"/>
      <c r="B36" s="770"/>
      <c r="C36" s="93"/>
      <c r="D36" s="93"/>
      <c r="E36" s="770"/>
      <c r="F36" s="770"/>
      <c r="G36" s="772"/>
    </row>
    <row r="37" spans="1:7" ht="20.100000000000001" customHeight="1">
      <c r="A37" s="770"/>
      <c r="B37" s="770"/>
      <c r="C37" s="93"/>
      <c r="D37" s="93"/>
      <c r="E37" s="770"/>
      <c r="F37" s="770"/>
      <c r="G37" s="772"/>
    </row>
    <row r="38" spans="1:7" ht="20.100000000000001" customHeight="1">
      <c r="A38" s="770"/>
      <c r="B38" s="770"/>
      <c r="C38" s="93"/>
      <c r="D38" s="93"/>
      <c r="E38" s="770"/>
      <c r="F38" s="770"/>
      <c r="G38" s="772"/>
    </row>
    <row r="39" spans="1:7" ht="20.100000000000001" customHeight="1">
      <c r="A39" s="770"/>
      <c r="B39" s="770"/>
      <c r="C39" s="93"/>
      <c r="D39" s="93"/>
      <c r="E39" s="770"/>
      <c r="F39" s="770"/>
      <c r="G39" s="772"/>
    </row>
    <row r="40" spans="1:7" ht="20.100000000000001" customHeight="1">
      <c r="A40" s="770"/>
      <c r="B40" s="770"/>
      <c r="C40" s="770"/>
      <c r="D40" s="771"/>
      <c r="E40" s="770"/>
      <c r="F40" s="770"/>
      <c r="G40" s="772"/>
    </row>
    <row r="41" spans="1:7" ht="20.100000000000001" customHeight="1">
      <c r="A41" s="770"/>
      <c r="B41" s="770"/>
      <c r="C41" s="770"/>
      <c r="D41" s="771"/>
      <c r="E41" s="770"/>
      <c r="F41" s="770"/>
      <c r="G41" s="770"/>
    </row>
    <row r="42" spans="1:7" ht="20.100000000000001" customHeight="1">
      <c r="A42" s="770"/>
      <c r="B42" s="770"/>
      <c r="C42" s="770"/>
      <c r="D42" s="771"/>
      <c r="E42" s="770"/>
      <c r="F42" s="770"/>
      <c r="G42" s="770"/>
    </row>
    <row r="43" spans="1:7" ht="20.100000000000001" customHeight="1">
      <c r="A43" s="770"/>
      <c r="B43" s="770"/>
      <c r="C43" s="770"/>
      <c r="D43" s="771"/>
      <c r="E43" s="770"/>
      <c r="F43" s="770"/>
      <c r="G43" s="770"/>
    </row>
    <row r="44" spans="1:7" ht="20.100000000000001" customHeight="1">
      <c r="A44" s="770"/>
      <c r="B44" s="770"/>
      <c r="C44" s="770"/>
      <c r="D44" s="771"/>
      <c r="E44" s="770"/>
      <c r="F44" s="770"/>
      <c r="G44" s="770"/>
    </row>
    <row r="45" spans="1:7" ht="20.100000000000001" customHeight="1">
      <c r="A45" s="770"/>
      <c r="B45" s="770"/>
      <c r="C45" s="770"/>
      <c r="D45" s="771"/>
      <c r="E45" s="770"/>
      <c r="F45" s="770"/>
      <c r="G45" s="770"/>
    </row>
    <row r="46" spans="1:7" ht="20.100000000000001" customHeight="1">
      <c r="D46" s="769"/>
    </row>
    <row r="47" spans="1:7" ht="20.100000000000001" customHeight="1">
      <c r="D47" s="769"/>
    </row>
    <row r="48" spans="1:7">
      <c r="D48" s="769"/>
    </row>
    <row r="49" spans="4:4">
      <c r="D49" s="769"/>
    </row>
    <row r="50" spans="4:4">
      <c r="D50" s="769"/>
    </row>
    <row r="51" spans="4:4">
      <c r="D51" s="769"/>
    </row>
    <row r="52" spans="4:4">
      <c r="D52" s="769"/>
    </row>
    <row r="53" spans="4:4">
      <c r="D53" s="769"/>
    </row>
    <row r="54" spans="4:4">
      <c r="D54" s="769"/>
    </row>
    <row r="55" spans="4:4">
      <c r="D55" s="769"/>
    </row>
    <row r="56" spans="4:4">
      <c r="D56" s="769"/>
    </row>
    <row r="57" spans="4:4">
      <c r="D57" s="769"/>
    </row>
    <row r="58" spans="4:4">
      <c r="D58" s="769"/>
    </row>
    <row r="59" spans="4:4">
      <c r="D59" s="769"/>
    </row>
    <row r="60" spans="4:4">
      <c r="D60" s="769"/>
    </row>
    <row r="61" spans="4:4">
      <c r="D61" s="769"/>
    </row>
    <row r="62" spans="4:4">
      <c r="D62" s="769"/>
    </row>
    <row r="63" spans="4:4">
      <c r="D63" s="769"/>
    </row>
    <row r="64" spans="4:4">
      <c r="D64" s="769"/>
    </row>
    <row r="65" spans="4:4">
      <c r="D65" s="769"/>
    </row>
    <row r="66" spans="4:4">
      <c r="D66" s="769"/>
    </row>
    <row r="67" spans="4:4">
      <c r="D67" s="769"/>
    </row>
    <row r="68" spans="4:4">
      <c r="D68" s="769"/>
    </row>
    <row r="69" spans="4:4">
      <c r="D69" s="769"/>
    </row>
    <row r="70" spans="4:4">
      <c r="D70" s="769"/>
    </row>
    <row r="71" spans="4:4">
      <c r="D71" s="769"/>
    </row>
    <row r="72" spans="4:4">
      <c r="D72" s="769"/>
    </row>
    <row r="73" spans="4:4">
      <c r="D73" s="769"/>
    </row>
    <row r="74" spans="4:4">
      <c r="D74" s="769"/>
    </row>
    <row r="75" spans="4:4">
      <c r="D75" s="769"/>
    </row>
    <row r="76" spans="4:4">
      <c r="D76" s="769"/>
    </row>
    <row r="77" spans="4:4">
      <c r="D77" s="769"/>
    </row>
    <row r="78" spans="4:4">
      <c r="D78" s="769"/>
    </row>
    <row r="79" spans="4:4">
      <c r="D79" s="769"/>
    </row>
    <row r="80" spans="4:4">
      <c r="D80" s="769"/>
    </row>
    <row r="81" spans="4:4">
      <c r="D81" s="769"/>
    </row>
    <row r="82" spans="4:4">
      <c r="D82" s="769"/>
    </row>
    <row r="83" spans="4:4">
      <c r="D83" s="769"/>
    </row>
    <row r="84" spans="4:4">
      <c r="D84" s="769"/>
    </row>
    <row r="85" spans="4:4">
      <c r="D85" s="769"/>
    </row>
    <row r="86" spans="4:4">
      <c r="D86" s="769"/>
    </row>
    <row r="87" spans="4:4">
      <c r="D87" s="769"/>
    </row>
    <row r="88" spans="4:4">
      <c r="D88" s="769"/>
    </row>
    <row r="89" spans="4:4">
      <c r="D89" s="769"/>
    </row>
    <row r="90" spans="4:4">
      <c r="D90" s="769"/>
    </row>
    <row r="91" spans="4:4">
      <c r="D91" s="769"/>
    </row>
    <row r="92" spans="4:4">
      <c r="D92" s="769"/>
    </row>
    <row r="93" spans="4:4">
      <c r="D93" s="769"/>
    </row>
    <row r="94" spans="4:4">
      <c r="D94" s="769"/>
    </row>
    <row r="95" spans="4:4">
      <c r="D95" s="769"/>
    </row>
    <row r="96" spans="4:4">
      <c r="D96" s="769"/>
    </row>
    <row r="97" spans="4:4">
      <c r="D97" s="769"/>
    </row>
    <row r="98" spans="4:4">
      <c r="D98" s="769"/>
    </row>
    <row r="99" spans="4:4">
      <c r="D99" s="769"/>
    </row>
    <row r="100" spans="4:4">
      <c r="D100" s="769"/>
    </row>
    <row r="101" spans="4:4">
      <c r="D101" s="769"/>
    </row>
    <row r="102" spans="4:4">
      <c r="D102" s="769"/>
    </row>
    <row r="103" spans="4:4">
      <c r="D103" s="769"/>
    </row>
    <row r="104" spans="4:4">
      <c r="D104" s="769"/>
    </row>
    <row r="105" spans="4:4">
      <c r="D105" s="769"/>
    </row>
    <row r="106" spans="4:4">
      <c r="D106" s="769"/>
    </row>
    <row r="107" spans="4:4">
      <c r="D107" s="769"/>
    </row>
    <row r="108" spans="4:4">
      <c r="D108" s="769"/>
    </row>
    <row r="109" spans="4:4">
      <c r="D109" s="769"/>
    </row>
    <row r="110" spans="4:4">
      <c r="D110" s="769"/>
    </row>
    <row r="111" spans="4:4">
      <c r="D111" s="769"/>
    </row>
    <row r="112" spans="4:4">
      <c r="D112" s="769"/>
    </row>
    <row r="113" spans="4:4">
      <c r="D113" s="769"/>
    </row>
    <row r="114" spans="4:4">
      <c r="D114" s="769"/>
    </row>
    <row r="115" spans="4:4">
      <c r="D115" s="769"/>
    </row>
    <row r="116" spans="4:4">
      <c r="D116" s="769"/>
    </row>
    <row r="117" spans="4:4">
      <c r="D117" s="769"/>
    </row>
    <row r="118" spans="4:4">
      <c r="D118" s="769"/>
    </row>
    <row r="119" spans="4:4">
      <c r="D119" s="769"/>
    </row>
    <row r="120" spans="4:4">
      <c r="D120" s="769"/>
    </row>
    <row r="121" spans="4:4">
      <c r="D121" s="769"/>
    </row>
    <row r="122" spans="4:4">
      <c r="D122" s="769"/>
    </row>
    <row r="123" spans="4:4">
      <c r="D123" s="769"/>
    </row>
    <row r="124" spans="4:4">
      <c r="D124" s="769"/>
    </row>
    <row r="125" spans="4:4">
      <c r="D125" s="769"/>
    </row>
    <row r="126" spans="4:4">
      <c r="D126" s="769"/>
    </row>
    <row r="127" spans="4:4">
      <c r="D127" s="769"/>
    </row>
    <row r="128" spans="4:4">
      <c r="D128" s="769"/>
    </row>
    <row r="129" spans="4:4">
      <c r="D129" s="769"/>
    </row>
    <row r="130" spans="4:4">
      <c r="D130" s="769"/>
    </row>
    <row r="131" spans="4:4">
      <c r="D131" s="769"/>
    </row>
    <row r="132" spans="4:4">
      <c r="D132" s="769"/>
    </row>
    <row r="133" spans="4:4">
      <c r="D133" s="769"/>
    </row>
    <row r="134" spans="4:4">
      <c r="D134" s="769"/>
    </row>
    <row r="135" spans="4:4">
      <c r="D135" s="769"/>
    </row>
    <row r="136" spans="4:4">
      <c r="D136" s="769"/>
    </row>
    <row r="137" spans="4:4">
      <c r="D137" s="769"/>
    </row>
    <row r="138" spans="4:4">
      <c r="D138" s="769"/>
    </row>
    <row r="139" spans="4:4">
      <c r="D139" s="769"/>
    </row>
    <row r="140" spans="4:4">
      <c r="D140" s="769"/>
    </row>
    <row r="141" spans="4:4">
      <c r="D141" s="769"/>
    </row>
    <row r="142" spans="4:4">
      <c r="D142" s="769"/>
    </row>
    <row r="143" spans="4:4">
      <c r="D143" s="769"/>
    </row>
    <row r="144" spans="4:4">
      <c r="D144" s="769"/>
    </row>
    <row r="145" spans="4:4">
      <c r="D145" s="769"/>
    </row>
    <row r="146" spans="4:4">
      <c r="D146" s="769"/>
    </row>
    <row r="147" spans="4:4">
      <c r="D147" s="769"/>
    </row>
    <row r="148" spans="4:4">
      <c r="D148" s="769"/>
    </row>
    <row r="149" spans="4:4">
      <c r="D149" s="769"/>
    </row>
    <row r="150" spans="4:4">
      <c r="D150" s="769"/>
    </row>
    <row r="151" spans="4:4">
      <c r="D151" s="769"/>
    </row>
    <row r="152" spans="4:4">
      <c r="D152" s="769"/>
    </row>
    <row r="153" spans="4:4">
      <c r="D153" s="769"/>
    </row>
    <row r="154" spans="4:4">
      <c r="D154" s="769"/>
    </row>
    <row r="155" spans="4:4">
      <c r="D155" s="769"/>
    </row>
    <row r="156" spans="4:4">
      <c r="D156" s="769"/>
    </row>
    <row r="157" spans="4:4">
      <c r="D157" s="769"/>
    </row>
    <row r="158" spans="4:4">
      <c r="D158" s="769"/>
    </row>
    <row r="159" spans="4:4">
      <c r="D159" s="769"/>
    </row>
    <row r="160" spans="4:4">
      <c r="D160" s="769"/>
    </row>
    <row r="161" spans="4:4">
      <c r="D161" s="769"/>
    </row>
    <row r="162" spans="4:4">
      <c r="D162" s="769"/>
    </row>
    <row r="163" spans="4:4">
      <c r="D163" s="769"/>
    </row>
    <row r="164" spans="4:4">
      <c r="D164" s="769"/>
    </row>
    <row r="165" spans="4:4">
      <c r="D165" s="769"/>
    </row>
    <row r="166" spans="4:4">
      <c r="D166" s="769"/>
    </row>
    <row r="167" spans="4:4">
      <c r="D167" s="769"/>
    </row>
    <row r="168" spans="4:4">
      <c r="D168" s="769"/>
    </row>
    <row r="169" spans="4:4">
      <c r="D169" s="769"/>
    </row>
    <row r="170" spans="4:4">
      <c r="D170" s="769"/>
    </row>
    <row r="171" spans="4:4">
      <c r="D171" s="769"/>
    </row>
    <row r="172" spans="4:4">
      <c r="D172" s="769"/>
    </row>
    <row r="173" spans="4:4">
      <c r="D173" s="769"/>
    </row>
    <row r="174" spans="4:4">
      <c r="D174" s="769"/>
    </row>
    <row r="175" spans="4:4">
      <c r="D175" s="769"/>
    </row>
    <row r="176" spans="4:4">
      <c r="D176" s="769"/>
    </row>
    <row r="177" spans="4:4">
      <c r="D177" s="769"/>
    </row>
    <row r="178" spans="4:4">
      <c r="D178" s="769"/>
    </row>
    <row r="179" spans="4:4">
      <c r="D179" s="769"/>
    </row>
    <row r="180" spans="4:4">
      <c r="D180" s="769"/>
    </row>
    <row r="181" spans="4:4">
      <c r="D181" s="769"/>
    </row>
    <row r="182" spans="4:4">
      <c r="D182" s="769"/>
    </row>
    <row r="183" spans="4:4">
      <c r="D183" s="769"/>
    </row>
    <row r="184" spans="4:4">
      <c r="D184" s="769"/>
    </row>
    <row r="185" spans="4:4">
      <c r="D185" s="769"/>
    </row>
    <row r="186" spans="4:4">
      <c r="D186" s="769"/>
    </row>
    <row r="187" spans="4:4">
      <c r="D187" s="769"/>
    </row>
    <row r="188" spans="4:4">
      <c r="D188" s="769"/>
    </row>
    <row r="189" spans="4:4">
      <c r="D189" s="769"/>
    </row>
    <row r="190" spans="4:4">
      <c r="D190" s="769"/>
    </row>
    <row r="191" spans="4:4">
      <c r="D191" s="769"/>
    </row>
    <row r="192" spans="4:4">
      <c r="D192" s="769"/>
    </row>
    <row r="193" spans="4:4">
      <c r="D193" s="769"/>
    </row>
    <row r="194" spans="4:4">
      <c r="D194" s="769"/>
    </row>
    <row r="195" spans="4:4">
      <c r="D195" s="769"/>
    </row>
    <row r="196" spans="4:4">
      <c r="D196" s="769"/>
    </row>
    <row r="197" spans="4:4">
      <c r="D197" s="769"/>
    </row>
    <row r="198" spans="4:4">
      <c r="D198" s="769"/>
    </row>
    <row r="199" spans="4:4">
      <c r="D199" s="769"/>
    </row>
    <row r="200" spans="4:4">
      <c r="D200" s="769"/>
    </row>
    <row r="201" spans="4:4">
      <c r="D201" s="769"/>
    </row>
    <row r="202" spans="4:4">
      <c r="D202" s="769"/>
    </row>
    <row r="203" spans="4:4">
      <c r="D203" s="769"/>
    </row>
    <row r="204" spans="4:4">
      <c r="D204" s="769"/>
    </row>
    <row r="205" spans="4:4">
      <c r="D205" s="769"/>
    </row>
    <row r="206" spans="4:4">
      <c r="D206" s="769"/>
    </row>
    <row r="207" spans="4:4">
      <c r="D207" s="769"/>
    </row>
    <row r="208" spans="4:4">
      <c r="D208" s="769"/>
    </row>
    <row r="209" spans="4:4">
      <c r="D209" s="769"/>
    </row>
    <row r="210" spans="4:4">
      <c r="D210" s="769"/>
    </row>
    <row r="211" spans="4:4">
      <c r="D211" s="769"/>
    </row>
    <row r="212" spans="4:4">
      <c r="D212" s="769"/>
    </row>
    <row r="213" spans="4:4">
      <c r="D213" s="769"/>
    </row>
    <row r="214" spans="4:4">
      <c r="D214" s="769"/>
    </row>
    <row r="215" spans="4:4">
      <c r="D215" s="769"/>
    </row>
    <row r="216" spans="4:4">
      <c r="D216" s="769"/>
    </row>
    <row r="217" spans="4:4">
      <c r="D217" s="769"/>
    </row>
    <row r="218" spans="4:4">
      <c r="D218" s="769"/>
    </row>
    <row r="219" spans="4:4">
      <c r="D219" s="769"/>
    </row>
    <row r="220" spans="4:4">
      <c r="D220" s="769"/>
    </row>
    <row r="221" spans="4:4">
      <c r="D221" s="769"/>
    </row>
    <row r="222" spans="4:4">
      <c r="D222" s="769"/>
    </row>
    <row r="223" spans="4:4">
      <c r="D223" s="769"/>
    </row>
    <row r="224" spans="4:4">
      <c r="D224" s="769"/>
    </row>
    <row r="225" spans="4:4">
      <c r="D225" s="769"/>
    </row>
    <row r="226" spans="4:4">
      <c r="D226" s="769"/>
    </row>
    <row r="227" spans="4:4">
      <c r="D227" s="769"/>
    </row>
    <row r="228" spans="4:4">
      <c r="D228" s="769"/>
    </row>
    <row r="229" spans="4:4">
      <c r="D229" s="769"/>
    </row>
    <row r="230" spans="4:4">
      <c r="D230" s="769"/>
    </row>
    <row r="231" spans="4:4">
      <c r="D231" s="769"/>
    </row>
    <row r="232" spans="4:4">
      <c r="D232" s="769"/>
    </row>
    <row r="233" spans="4:4">
      <c r="D233" s="769"/>
    </row>
    <row r="234" spans="4:4">
      <c r="D234" s="769"/>
    </row>
    <row r="235" spans="4:4">
      <c r="D235" s="769"/>
    </row>
    <row r="236" spans="4:4">
      <c r="D236" s="769"/>
    </row>
    <row r="237" spans="4:4">
      <c r="D237" s="769"/>
    </row>
    <row r="238" spans="4:4">
      <c r="D238" s="769"/>
    </row>
    <row r="239" spans="4:4">
      <c r="D239" s="769"/>
    </row>
    <row r="240" spans="4:4">
      <c r="D240" s="769"/>
    </row>
    <row r="241" spans="4:4">
      <c r="D241" s="769"/>
    </row>
    <row r="242" spans="4:4">
      <c r="D242" s="769"/>
    </row>
    <row r="243" spans="4:4">
      <c r="D243" s="769"/>
    </row>
    <row r="244" spans="4:4">
      <c r="D244" s="769"/>
    </row>
    <row r="245" spans="4:4">
      <c r="D245" s="769"/>
    </row>
    <row r="246" spans="4:4">
      <c r="D246" s="769"/>
    </row>
    <row r="247" spans="4:4">
      <c r="D247" s="769"/>
    </row>
    <row r="248" spans="4:4">
      <c r="D248" s="769"/>
    </row>
    <row r="249" spans="4:4">
      <c r="D249" s="769"/>
    </row>
    <row r="250" spans="4:4">
      <c r="D250" s="769"/>
    </row>
    <row r="251" spans="4:4">
      <c r="D251" s="769"/>
    </row>
    <row r="252" spans="4:4">
      <c r="D252" s="769"/>
    </row>
    <row r="253" spans="4:4">
      <c r="D253" s="769"/>
    </row>
    <row r="254" spans="4:4">
      <c r="D254" s="769"/>
    </row>
    <row r="255" spans="4:4">
      <c r="D255" s="769"/>
    </row>
    <row r="256" spans="4:4">
      <c r="D256" s="769"/>
    </row>
    <row r="257" spans="4:4">
      <c r="D257" s="769"/>
    </row>
    <row r="258" spans="4:4">
      <c r="D258" s="769"/>
    </row>
    <row r="259" spans="4:4">
      <c r="D259" s="769"/>
    </row>
    <row r="260" spans="4:4">
      <c r="D260" s="769"/>
    </row>
    <row r="261" spans="4:4">
      <c r="D261" s="769"/>
    </row>
    <row r="262" spans="4:4">
      <c r="D262" s="769"/>
    </row>
    <row r="263" spans="4:4">
      <c r="D263" s="769"/>
    </row>
    <row r="264" spans="4:4">
      <c r="D264" s="769"/>
    </row>
    <row r="265" spans="4:4">
      <c r="D265" s="769"/>
    </row>
    <row r="266" spans="4:4">
      <c r="D266" s="769"/>
    </row>
    <row r="267" spans="4:4">
      <c r="D267" s="769"/>
    </row>
    <row r="268" spans="4:4">
      <c r="D268" s="769"/>
    </row>
    <row r="269" spans="4:4">
      <c r="D269" s="769"/>
    </row>
    <row r="270" spans="4:4">
      <c r="D270" s="769"/>
    </row>
    <row r="271" spans="4:4">
      <c r="D271" s="769"/>
    </row>
    <row r="272" spans="4:4">
      <c r="D272" s="769"/>
    </row>
    <row r="273" spans="4:4">
      <c r="D273" s="769"/>
    </row>
    <row r="274" spans="4:4">
      <c r="D274" s="769"/>
    </row>
    <row r="275" spans="4:4">
      <c r="D275" s="769"/>
    </row>
    <row r="276" spans="4:4">
      <c r="D276" s="769"/>
    </row>
    <row r="277" spans="4:4">
      <c r="D277" s="769"/>
    </row>
    <row r="278" spans="4:4">
      <c r="D278" s="769"/>
    </row>
    <row r="279" spans="4:4">
      <c r="D279" s="769"/>
    </row>
    <row r="280" spans="4:4">
      <c r="D280" s="769"/>
    </row>
    <row r="281" spans="4:4">
      <c r="D281" s="769"/>
    </row>
    <row r="282" spans="4:4">
      <c r="D282" s="769"/>
    </row>
    <row r="283" spans="4:4">
      <c r="D283" s="769"/>
    </row>
    <row r="284" spans="4:4">
      <c r="D284" s="769"/>
    </row>
    <row r="285" spans="4:4">
      <c r="D285" s="769"/>
    </row>
    <row r="286" spans="4:4">
      <c r="D286" s="769"/>
    </row>
    <row r="287" spans="4:4">
      <c r="D287" s="769"/>
    </row>
    <row r="288" spans="4:4">
      <c r="D288" s="769"/>
    </row>
    <row r="289" spans="4:4">
      <c r="D289" s="769"/>
    </row>
    <row r="290" spans="4:4">
      <c r="D290" s="769"/>
    </row>
    <row r="291" spans="4:4">
      <c r="D291" s="769"/>
    </row>
    <row r="292" spans="4:4">
      <c r="D292" s="769"/>
    </row>
    <row r="293" spans="4:4">
      <c r="D293" s="769"/>
    </row>
    <row r="294" spans="4:4">
      <c r="D294" s="769"/>
    </row>
    <row r="295" spans="4:4">
      <c r="D295" s="769"/>
    </row>
    <row r="296" spans="4:4">
      <c r="D296" s="769"/>
    </row>
    <row r="297" spans="4:4">
      <c r="D297" s="769"/>
    </row>
    <row r="298" spans="4:4">
      <c r="D298" s="769"/>
    </row>
    <row r="299" spans="4:4">
      <c r="D299" s="769"/>
    </row>
    <row r="300" spans="4:4">
      <c r="D300" s="769"/>
    </row>
    <row r="301" spans="4:4">
      <c r="D301" s="769"/>
    </row>
    <row r="302" spans="4:4">
      <c r="D302" s="769"/>
    </row>
    <row r="303" spans="4:4">
      <c r="D303" s="769"/>
    </row>
    <row r="304" spans="4:4">
      <c r="D304" s="769"/>
    </row>
    <row r="305" spans="4:4">
      <c r="D305" s="769"/>
    </row>
    <row r="306" spans="4:4">
      <c r="D306" s="769"/>
    </row>
    <row r="307" spans="4:4">
      <c r="D307" s="769"/>
    </row>
    <row r="308" spans="4:4">
      <c r="D308" s="769"/>
    </row>
    <row r="309" spans="4:4">
      <c r="D309" s="769"/>
    </row>
    <row r="310" spans="4:4">
      <c r="D310" s="769"/>
    </row>
    <row r="311" spans="4:4">
      <c r="D311" s="769"/>
    </row>
    <row r="312" spans="4:4">
      <c r="D312" s="769"/>
    </row>
    <row r="313" spans="4:4">
      <c r="D313" s="769"/>
    </row>
    <row r="314" spans="4:4">
      <c r="D314" s="769"/>
    </row>
    <row r="315" spans="4:4">
      <c r="D315" s="769"/>
    </row>
    <row r="316" spans="4:4">
      <c r="D316" s="769"/>
    </row>
    <row r="317" spans="4:4">
      <c r="D317" s="769"/>
    </row>
    <row r="318" spans="4:4">
      <c r="D318" s="769"/>
    </row>
    <row r="319" spans="4:4">
      <c r="D319" s="769"/>
    </row>
    <row r="320" spans="4:4">
      <c r="D320" s="769"/>
    </row>
    <row r="321" spans="4:4">
      <c r="D321" s="769"/>
    </row>
    <row r="322" spans="4:4">
      <c r="D322" s="769"/>
    </row>
    <row r="323" spans="4:4">
      <c r="D323" s="769"/>
    </row>
    <row r="324" spans="4:4">
      <c r="D324" s="769"/>
    </row>
    <row r="325" spans="4:4">
      <c r="D325" s="769"/>
    </row>
    <row r="326" spans="4:4">
      <c r="D326" s="769"/>
    </row>
    <row r="327" spans="4:4">
      <c r="D327" s="769"/>
    </row>
    <row r="328" spans="4:4">
      <c r="D328" s="769"/>
    </row>
    <row r="329" spans="4:4">
      <c r="D329" s="769"/>
    </row>
    <row r="330" spans="4:4">
      <c r="D330" s="769"/>
    </row>
    <row r="331" spans="4:4">
      <c r="D331" s="769"/>
    </row>
    <row r="332" spans="4:4">
      <c r="D332" s="769"/>
    </row>
    <row r="333" spans="4:4">
      <c r="D333" s="769"/>
    </row>
    <row r="334" spans="4:4">
      <c r="D334" s="769"/>
    </row>
    <row r="335" spans="4:4">
      <c r="D335" s="769"/>
    </row>
    <row r="336" spans="4:4">
      <c r="D336" s="769"/>
    </row>
    <row r="337" spans="4:4">
      <c r="D337" s="769"/>
    </row>
    <row r="338" spans="4:4">
      <c r="D338" s="769"/>
    </row>
    <row r="339" spans="4:4">
      <c r="D339" s="769"/>
    </row>
    <row r="340" spans="4:4">
      <c r="D340" s="769"/>
    </row>
    <row r="341" spans="4:4">
      <c r="D341" s="769"/>
    </row>
    <row r="342" spans="4:4">
      <c r="D342" s="769"/>
    </row>
    <row r="343" spans="4:4">
      <c r="D343" s="769"/>
    </row>
    <row r="344" spans="4:4">
      <c r="D344" s="769"/>
    </row>
    <row r="345" spans="4:4">
      <c r="D345" s="769"/>
    </row>
    <row r="346" spans="4:4">
      <c r="D346" s="769"/>
    </row>
    <row r="347" spans="4:4">
      <c r="D347" s="769"/>
    </row>
    <row r="348" spans="4:4">
      <c r="D348" s="769"/>
    </row>
    <row r="349" spans="4:4">
      <c r="D349" s="769"/>
    </row>
    <row r="350" spans="4:4">
      <c r="D350" s="769"/>
    </row>
    <row r="351" spans="4:4">
      <c r="D351" s="769"/>
    </row>
    <row r="352" spans="4:4">
      <c r="D352" s="769"/>
    </row>
    <row r="353" spans="4:4">
      <c r="D353" s="769"/>
    </row>
    <row r="354" spans="4:4">
      <c r="D354" s="769"/>
    </row>
    <row r="355" spans="4:4">
      <c r="D355" s="769"/>
    </row>
    <row r="356" spans="4:4">
      <c r="D356" s="769"/>
    </row>
    <row r="357" spans="4:4">
      <c r="D357" s="769"/>
    </row>
    <row r="358" spans="4:4">
      <c r="D358" s="769"/>
    </row>
    <row r="359" spans="4:4">
      <c r="D359" s="769"/>
    </row>
    <row r="360" spans="4:4">
      <c r="D360" s="769"/>
    </row>
    <row r="361" spans="4:4">
      <c r="D361" s="769"/>
    </row>
    <row r="362" spans="4:4">
      <c r="D362" s="769"/>
    </row>
    <row r="363" spans="4:4">
      <c r="D363" s="769"/>
    </row>
    <row r="364" spans="4:4">
      <c r="D364" s="769"/>
    </row>
    <row r="365" spans="4:4">
      <c r="D365" s="769"/>
    </row>
    <row r="366" spans="4:4">
      <c r="D366" s="769"/>
    </row>
    <row r="367" spans="4:4">
      <c r="D367" s="769"/>
    </row>
    <row r="368" spans="4:4">
      <c r="D368" s="769"/>
    </row>
    <row r="369" spans="4:4">
      <c r="D369" s="769"/>
    </row>
    <row r="370" spans="4:4">
      <c r="D370" s="769"/>
    </row>
    <row r="371" spans="4:4">
      <c r="D371" s="769"/>
    </row>
    <row r="372" spans="4:4">
      <c r="D372" s="769"/>
    </row>
    <row r="373" spans="4:4">
      <c r="D373" s="769"/>
    </row>
    <row r="374" spans="4:4">
      <c r="D374" s="769"/>
    </row>
    <row r="375" spans="4:4">
      <c r="D375" s="769"/>
    </row>
    <row r="376" spans="4:4">
      <c r="D376" s="769"/>
    </row>
    <row r="377" spans="4:4">
      <c r="D377" s="769"/>
    </row>
    <row r="378" spans="4:4">
      <c r="D378" s="769"/>
    </row>
    <row r="379" spans="4:4">
      <c r="D379" s="769"/>
    </row>
    <row r="380" spans="4:4">
      <c r="D380" s="769"/>
    </row>
    <row r="381" spans="4:4">
      <c r="D381" s="769"/>
    </row>
    <row r="382" spans="4:4">
      <c r="D382" s="769"/>
    </row>
    <row r="383" spans="4:4">
      <c r="D383" s="769"/>
    </row>
    <row r="384" spans="4:4">
      <c r="D384" s="769"/>
    </row>
    <row r="385" spans="4:4">
      <c r="D385" s="769"/>
    </row>
    <row r="386" spans="4:4">
      <c r="D386" s="769"/>
    </row>
    <row r="387" spans="4:4">
      <c r="D387" s="769"/>
    </row>
    <row r="388" spans="4:4">
      <c r="D388" s="769"/>
    </row>
    <row r="389" spans="4:4">
      <c r="D389" s="769"/>
    </row>
    <row r="390" spans="4:4">
      <c r="D390" s="769"/>
    </row>
    <row r="391" spans="4:4">
      <c r="D391" s="769"/>
    </row>
    <row r="392" spans="4:4">
      <c r="D392" s="769"/>
    </row>
    <row r="393" spans="4:4">
      <c r="D393" s="769"/>
    </row>
    <row r="394" spans="4:4">
      <c r="D394" s="769"/>
    </row>
    <row r="395" spans="4:4">
      <c r="D395" s="769"/>
    </row>
    <row r="396" spans="4:4">
      <c r="D396" s="769"/>
    </row>
    <row r="397" spans="4:4">
      <c r="D397" s="769"/>
    </row>
    <row r="398" spans="4:4">
      <c r="D398" s="769"/>
    </row>
    <row r="399" spans="4:4">
      <c r="D399" s="769"/>
    </row>
    <row r="400" spans="4:4">
      <c r="D400" s="769"/>
    </row>
    <row r="401" spans="4:4">
      <c r="D401" s="769"/>
    </row>
    <row r="402" spans="4:4">
      <c r="D402" s="769"/>
    </row>
    <row r="403" spans="4:4">
      <c r="D403" s="769"/>
    </row>
    <row r="404" spans="4:4">
      <c r="D404" s="769"/>
    </row>
    <row r="405" spans="4:4">
      <c r="D405" s="769"/>
    </row>
    <row r="406" spans="4:4">
      <c r="D406" s="769"/>
    </row>
    <row r="407" spans="4:4">
      <c r="D407" s="769"/>
    </row>
    <row r="408" spans="4:4">
      <c r="D408" s="769"/>
    </row>
    <row r="409" spans="4:4">
      <c r="D409" s="769"/>
    </row>
    <row r="410" spans="4:4">
      <c r="D410" s="769"/>
    </row>
    <row r="411" spans="4:4">
      <c r="D411" s="769"/>
    </row>
    <row r="412" spans="4:4">
      <c r="D412" s="769"/>
    </row>
    <row r="413" spans="4:4">
      <c r="D413" s="769"/>
    </row>
    <row r="414" spans="4:4">
      <c r="D414" s="769"/>
    </row>
    <row r="415" spans="4:4">
      <c r="D415" s="769"/>
    </row>
    <row r="416" spans="4:4">
      <c r="D416" s="769"/>
    </row>
    <row r="417" spans="4:4">
      <c r="D417" s="769"/>
    </row>
    <row r="418" spans="4:4">
      <c r="D418" s="769"/>
    </row>
    <row r="419" spans="4:4">
      <c r="D419" s="769"/>
    </row>
    <row r="420" spans="4:4">
      <c r="D420" s="769"/>
    </row>
    <row r="421" spans="4:4">
      <c r="D421" s="769"/>
    </row>
    <row r="422" spans="4:4">
      <c r="D422" s="769"/>
    </row>
    <row r="423" spans="4:4">
      <c r="D423" s="769"/>
    </row>
    <row r="424" spans="4:4">
      <c r="D424" s="769"/>
    </row>
    <row r="425" spans="4:4">
      <c r="D425" s="769"/>
    </row>
    <row r="426" spans="4:4">
      <c r="D426" s="769"/>
    </row>
    <row r="427" spans="4:4">
      <c r="D427" s="769"/>
    </row>
    <row r="428" spans="4:4">
      <c r="D428" s="769"/>
    </row>
    <row r="429" spans="4:4">
      <c r="D429" s="769"/>
    </row>
    <row r="430" spans="4:4">
      <c r="D430" s="769"/>
    </row>
    <row r="431" spans="4:4">
      <c r="D431" s="769"/>
    </row>
    <row r="432" spans="4:4">
      <c r="D432" s="769"/>
    </row>
    <row r="433" spans="4:4">
      <c r="D433" s="769"/>
    </row>
    <row r="434" spans="4:4">
      <c r="D434" s="769"/>
    </row>
    <row r="435" spans="4:4">
      <c r="D435" s="769"/>
    </row>
    <row r="436" spans="4:4">
      <c r="D436" s="769"/>
    </row>
    <row r="437" spans="4:4">
      <c r="D437" s="769"/>
    </row>
    <row r="438" spans="4:4">
      <c r="D438" s="769"/>
    </row>
    <row r="439" spans="4:4">
      <c r="D439" s="769"/>
    </row>
    <row r="440" spans="4:4">
      <c r="D440" s="769"/>
    </row>
    <row r="441" spans="4:4">
      <c r="D441" s="769"/>
    </row>
    <row r="442" spans="4:4">
      <c r="D442" s="769"/>
    </row>
    <row r="443" spans="4:4">
      <c r="D443" s="769"/>
    </row>
    <row r="444" spans="4:4">
      <c r="D444" s="769"/>
    </row>
    <row r="445" spans="4:4">
      <c r="D445" s="769"/>
    </row>
    <row r="446" spans="4:4">
      <c r="D446" s="769"/>
    </row>
    <row r="447" spans="4:4">
      <c r="D447" s="769"/>
    </row>
    <row r="448" spans="4:4">
      <c r="D448" s="769"/>
    </row>
    <row r="449" spans="4:4">
      <c r="D449" s="769"/>
    </row>
    <row r="450" spans="4:4">
      <c r="D450" s="769"/>
    </row>
    <row r="451" spans="4:4">
      <c r="D451" s="769"/>
    </row>
    <row r="452" spans="4:4">
      <c r="D452" s="769"/>
    </row>
    <row r="453" spans="4:4">
      <c r="D453" s="769"/>
    </row>
    <row r="454" spans="4:4">
      <c r="D454" s="769"/>
    </row>
    <row r="455" spans="4:4">
      <c r="D455" s="769"/>
    </row>
    <row r="456" spans="4:4">
      <c r="D456" s="769"/>
    </row>
    <row r="457" spans="4:4">
      <c r="D457" s="769"/>
    </row>
    <row r="458" spans="4:4">
      <c r="D458" s="769"/>
    </row>
    <row r="459" spans="4:4">
      <c r="D459" s="769"/>
    </row>
    <row r="460" spans="4:4">
      <c r="D460" s="769"/>
    </row>
    <row r="461" spans="4:4">
      <c r="D461" s="769"/>
    </row>
    <row r="462" spans="4:4">
      <c r="D462" s="769"/>
    </row>
    <row r="463" spans="4:4">
      <c r="D463" s="769"/>
    </row>
    <row r="464" spans="4:4">
      <c r="D464" s="769"/>
    </row>
    <row r="465" spans="4:4">
      <c r="D465" s="769"/>
    </row>
    <row r="466" spans="4:4">
      <c r="D466" s="769"/>
    </row>
    <row r="467" spans="4:4">
      <c r="D467" s="769"/>
    </row>
    <row r="468" spans="4:4">
      <c r="D468" s="769"/>
    </row>
    <row r="469" spans="4:4">
      <c r="D469" s="769"/>
    </row>
    <row r="470" spans="4:4">
      <c r="D470" s="769"/>
    </row>
    <row r="471" spans="4:4">
      <c r="D471" s="769"/>
    </row>
    <row r="472" spans="4:4">
      <c r="D472" s="769"/>
    </row>
    <row r="473" spans="4:4">
      <c r="D473" s="769"/>
    </row>
    <row r="474" spans="4:4">
      <c r="D474" s="769"/>
    </row>
    <row r="475" spans="4:4">
      <c r="D475" s="769"/>
    </row>
    <row r="476" spans="4:4">
      <c r="D476" s="769"/>
    </row>
    <row r="477" spans="4:4">
      <c r="D477" s="769"/>
    </row>
    <row r="478" spans="4:4">
      <c r="D478" s="769"/>
    </row>
    <row r="479" spans="4:4">
      <c r="D479" s="769"/>
    </row>
    <row r="480" spans="4:4">
      <c r="D480" s="769"/>
    </row>
    <row r="481" spans="4:4">
      <c r="D481" s="769"/>
    </row>
    <row r="482" spans="4:4">
      <c r="D482" s="769"/>
    </row>
    <row r="483" spans="4:4">
      <c r="D483" s="769"/>
    </row>
    <row r="484" spans="4:4">
      <c r="D484" s="769"/>
    </row>
  </sheetData>
  <mergeCells count="3">
    <mergeCell ref="F4:G4"/>
    <mergeCell ref="C4:D4"/>
    <mergeCell ref="A7:B7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selection activeCell="A15" sqref="A15"/>
    </sheetView>
  </sheetViews>
  <sheetFormatPr defaultRowHeight="20.100000000000001" customHeight="1"/>
  <cols>
    <col min="1" max="1" width="44.85546875" style="23" customWidth="1"/>
    <col min="2" max="2" width="11.85546875" style="23" customWidth="1"/>
    <col min="3" max="3" width="12.7109375" style="23" customWidth="1"/>
    <col min="4" max="4" width="13.140625" style="23" customWidth="1"/>
    <col min="5" max="16384" width="9.140625" style="23"/>
  </cols>
  <sheetData>
    <row r="1" spans="1:4" ht="20.100000000000001" customHeight="1">
      <c r="A1" s="22" t="s">
        <v>15</v>
      </c>
    </row>
    <row r="2" spans="1:4" ht="20.100000000000001" customHeight="1">
      <c r="A2" s="22" t="s">
        <v>53</v>
      </c>
    </row>
    <row r="3" spans="1:4" ht="20.100000000000001" customHeight="1">
      <c r="A3" s="24"/>
      <c r="B3" s="24"/>
      <c r="C3" s="24"/>
      <c r="D3" s="24"/>
    </row>
    <row r="4" spans="1:4" ht="20.100000000000001" customHeight="1">
      <c r="A4" s="4"/>
      <c r="B4" s="5"/>
      <c r="C4" s="5"/>
      <c r="D4" s="6" t="s">
        <v>0</v>
      </c>
    </row>
    <row r="5" spans="1:4" ht="20.100000000000001" customHeight="1">
      <c r="A5" s="8"/>
      <c r="B5" s="881" t="s">
        <v>49</v>
      </c>
      <c r="C5" s="881"/>
      <c r="D5" s="878" t="s">
        <v>52</v>
      </c>
    </row>
    <row r="6" spans="1:4" ht="27" customHeight="1">
      <c r="A6" s="9"/>
      <c r="B6" s="10" t="s">
        <v>51</v>
      </c>
      <c r="C6" s="10" t="s">
        <v>50</v>
      </c>
      <c r="D6" s="880"/>
    </row>
    <row r="7" spans="1:4" ht="20.100000000000001" customHeight="1">
      <c r="A7" s="3"/>
      <c r="B7" s="3"/>
      <c r="C7" s="3"/>
      <c r="D7" s="3"/>
    </row>
    <row r="8" spans="1:4" s="27" customFormat="1" ht="20.100000000000001" customHeight="1">
      <c r="A8" s="14" t="s">
        <v>54</v>
      </c>
      <c r="B8" s="25">
        <v>98.663900272081634</v>
      </c>
      <c r="C8" s="25">
        <v>99.510041033898432</v>
      </c>
      <c r="D8" s="26">
        <v>99.417042527762362</v>
      </c>
    </row>
    <row r="9" spans="1:4" s="27" customFormat="1" ht="17.100000000000001" customHeight="1">
      <c r="A9" s="28" t="s">
        <v>16</v>
      </c>
      <c r="B9" s="25">
        <v>86.52675337073812</v>
      </c>
      <c r="C9" s="25">
        <v>96.356976380734125</v>
      </c>
      <c r="D9" s="26">
        <v>88.757758223229345</v>
      </c>
    </row>
    <row r="10" spans="1:4" s="27" customFormat="1" ht="17.100000000000001" customHeight="1">
      <c r="A10" s="81" t="s">
        <v>55</v>
      </c>
      <c r="B10" s="29"/>
      <c r="C10" s="29"/>
      <c r="D10" s="30"/>
    </row>
    <row r="11" spans="1:4" ht="17.100000000000001" customHeight="1">
      <c r="A11" s="765" t="s">
        <v>17</v>
      </c>
      <c r="B11" s="29">
        <v>96.736984999999947</v>
      </c>
      <c r="C11" s="29">
        <v>100</v>
      </c>
      <c r="D11" s="30">
        <v>99.928427111376649</v>
      </c>
    </row>
    <row r="12" spans="1:4" ht="17.100000000000001" customHeight="1">
      <c r="A12" s="765" t="s">
        <v>18</v>
      </c>
      <c r="B12" s="29">
        <v>51.333438494983511</v>
      </c>
      <c r="C12" s="29">
        <v>78.490524529238272</v>
      </c>
      <c r="D12" s="30">
        <v>55.470931296515808</v>
      </c>
    </row>
    <row r="13" spans="1:4" ht="17.100000000000001" customHeight="1">
      <c r="A13" s="765" t="s">
        <v>56</v>
      </c>
      <c r="B13" s="29">
        <v>99.883158133928887</v>
      </c>
      <c r="C13" s="29">
        <v>100.13904415315136</v>
      </c>
      <c r="D13" s="30">
        <v>101.79351029776373</v>
      </c>
    </row>
    <row r="14" spans="1:4" ht="17.100000000000001" customHeight="1">
      <c r="A14" s="28" t="s">
        <v>19</v>
      </c>
      <c r="B14" s="25">
        <v>99.251506724480251</v>
      </c>
      <c r="C14" s="25">
        <v>99.886572553157293</v>
      </c>
      <c r="D14" s="25">
        <v>100.03547790202363</v>
      </c>
    </row>
    <row r="15" spans="1:4" s="27" customFormat="1" ht="17.100000000000001" customHeight="1">
      <c r="A15" s="82" t="s">
        <v>55</v>
      </c>
      <c r="B15" s="25"/>
      <c r="C15" s="25"/>
      <c r="D15" s="26"/>
    </row>
    <row r="16" spans="1:4" ht="17.100000000000001" customHeight="1">
      <c r="A16" s="66" t="s">
        <v>57</v>
      </c>
      <c r="B16" s="29">
        <v>97.918567975468619</v>
      </c>
      <c r="C16" s="29">
        <v>99.829593723532014</v>
      </c>
      <c r="D16" s="30">
        <v>98.967043482683749</v>
      </c>
    </row>
    <row r="17" spans="1:5" ht="17.100000000000001" customHeight="1">
      <c r="A17" s="66" t="s">
        <v>20</v>
      </c>
      <c r="B17" s="29">
        <v>104.52313763589594</v>
      </c>
      <c r="C17" s="29">
        <v>100.29022103956574</v>
      </c>
      <c r="D17" s="30">
        <v>103.86536660953283</v>
      </c>
    </row>
    <row r="18" spans="1:5" ht="17.100000000000001" customHeight="1">
      <c r="A18" s="66" t="s">
        <v>58</v>
      </c>
      <c r="B18" s="29">
        <v>98.546787693286646</v>
      </c>
      <c r="C18" s="29">
        <v>99.828654164240461</v>
      </c>
      <c r="D18" s="30">
        <v>98.88977510425687</v>
      </c>
    </row>
    <row r="19" spans="1:5" ht="17.100000000000001" customHeight="1">
      <c r="A19" s="66" t="s">
        <v>21</v>
      </c>
      <c r="B19" s="29">
        <v>104.94208476293646</v>
      </c>
      <c r="C19" s="29">
        <v>103.19711298742318</v>
      </c>
      <c r="D19" s="30">
        <v>104.24201345491211</v>
      </c>
    </row>
    <row r="20" spans="1:5" ht="17.100000000000001" customHeight="1">
      <c r="A20" s="66" t="s">
        <v>59</v>
      </c>
      <c r="B20" s="29">
        <v>100.85490306424822</v>
      </c>
      <c r="C20" s="29">
        <v>99.449743648072754</v>
      </c>
      <c r="D20" s="30">
        <v>101.88214325281194</v>
      </c>
    </row>
    <row r="21" spans="1:5" ht="17.100000000000001" customHeight="1">
      <c r="A21" s="66" t="s">
        <v>60</v>
      </c>
      <c r="B21" s="29">
        <v>101.42257480157303</v>
      </c>
      <c r="C21" s="29">
        <v>101.3089862116928</v>
      </c>
      <c r="D21" s="30">
        <v>101.42074502579693</v>
      </c>
    </row>
    <row r="22" spans="1:5" ht="17.100000000000001" customHeight="1">
      <c r="A22" s="66" t="s">
        <v>31</v>
      </c>
      <c r="B22" s="29">
        <v>99.527537840737693</v>
      </c>
      <c r="C22" s="29">
        <v>99.55337070229298</v>
      </c>
      <c r="D22" s="30">
        <v>100.61542760643306</v>
      </c>
    </row>
    <row r="23" spans="1:5" ht="17.100000000000001" customHeight="1">
      <c r="A23" s="66" t="s">
        <v>61</v>
      </c>
      <c r="B23" s="29">
        <v>99.105932274321717</v>
      </c>
      <c r="C23" s="29">
        <v>99.978137088315336</v>
      </c>
      <c r="D23" s="30">
        <v>99.305420855662277</v>
      </c>
    </row>
    <row r="24" spans="1:5" ht="17.100000000000001" customHeight="1">
      <c r="A24" s="66" t="s">
        <v>22</v>
      </c>
      <c r="B24" s="29">
        <v>95.328116951453111</v>
      </c>
      <c r="C24" s="29">
        <v>98.403686249580019</v>
      </c>
      <c r="D24" s="30">
        <v>97.428959207762588</v>
      </c>
    </row>
    <row r="25" spans="1:5" ht="17.100000000000001" customHeight="1">
      <c r="A25" s="66" t="s">
        <v>62</v>
      </c>
      <c r="B25" s="29">
        <v>96.746255844297963</v>
      </c>
      <c r="C25" s="29">
        <v>100.24679419719918</v>
      </c>
      <c r="D25" s="30">
        <v>97.373678341472697</v>
      </c>
    </row>
    <row r="26" spans="1:5" ht="17.100000000000001" customHeight="1">
      <c r="A26" s="28" t="s">
        <v>23</v>
      </c>
      <c r="B26" s="25">
        <v>106.49541623231563</v>
      </c>
      <c r="C26" s="25">
        <v>100.0354557141028</v>
      </c>
      <c r="D26" s="26">
        <v>105.78484097340899</v>
      </c>
    </row>
    <row r="27" spans="1:5" ht="17.100000000000001" customHeight="1">
      <c r="A27" s="82" t="s">
        <v>55</v>
      </c>
      <c r="B27" s="29"/>
      <c r="C27" s="29"/>
      <c r="D27" s="30"/>
    </row>
    <row r="28" spans="1:5" ht="17.100000000000001" customHeight="1">
      <c r="A28" s="66" t="s">
        <v>63</v>
      </c>
      <c r="B28" s="29">
        <v>107.76536157142399</v>
      </c>
      <c r="C28" s="29">
        <v>99.915449169209325</v>
      </c>
      <c r="D28" s="30">
        <v>106.81739645780469</v>
      </c>
    </row>
    <row r="29" spans="1:5" ht="17.100000000000001" customHeight="1">
      <c r="A29" s="66" t="s">
        <v>64</v>
      </c>
      <c r="B29" s="29">
        <v>106.91539815548533</v>
      </c>
      <c r="C29" s="29">
        <v>100.43547753041432</v>
      </c>
      <c r="D29" s="30">
        <v>104.08543007447828</v>
      </c>
    </row>
    <row r="30" spans="1:5" ht="17.100000000000001" customHeight="1">
      <c r="A30" s="31" t="s">
        <v>65</v>
      </c>
      <c r="B30" s="25">
        <v>102.49959091627211</v>
      </c>
      <c r="C30" s="25">
        <v>100.6982183369617</v>
      </c>
      <c r="D30" s="26">
        <v>102.78709780627689</v>
      </c>
      <c r="E30" s="27"/>
    </row>
    <row r="31" spans="1:5" ht="17.100000000000001" customHeight="1">
      <c r="A31" s="66" t="s">
        <v>66</v>
      </c>
      <c r="B31" s="29">
        <v>103.60034306903992</v>
      </c>
      <c r="C31" s="29">
        <v>101.03674685453331</v>
      </c>
      <c r="D31" s="30">
        <v>103.98306514399189</v>
      </c>
    </row>
    <row r="32" spans="1:5" ht="17.100000000000001" customHeight="1">
      <c r="A32" s="66" t="s">
        <v>67</v>
      </c>
      <c r="B32" s="29">
        <v>100.25018804159997</v>
      </c>
      <c r="C32" s="29">
        <v>100</v>
      </c>
      <c r="D32" s="30">
        <v>100.3841779626021</v>
      </c>
    </row>
    <row r="33" spans="1:4" ht="17.100000000000001" customHeight="1">
      <c r="A33" s="21"/>
      <c r="B33" s="29"/>
      <c r="C33" s="29"/>
      <c r="D33" s="29"/>
    </row>
    <row r="34" spans="1:4" ht="17.100000000000001" customHeight="1">
      <c r="A34" s="21"/>
      <c r="B34" s="29"/>
      <c r="C34" s="29"/>
      <c r="D34" s="29"/>
    </row>
    <row r="35" spans="1:4" ht="17.100000000000001" customHeight="1">
      <c r="A35" s="21"/>
      <c r="B35" s="29"/>
      <c r="C35" s="29"/>
      <c r="D35" s="30"/>
    </row>
    <row r="36" spans="1:4" ht="17.100000000000001" customHeight="1">
      <c r="A36" s="21"/>
      <c r="B36" s="29"/>
      <c r="C36" s="29"/>
      <c r="D36" s="29"/>
    </row>
    <row r="37" spans="1:4" ht="17.100000000000001" customHeight="1">
      <c r="A37" s="21"/>
      <c r="B37" s="29"/>
      <c r="C37" s="29"/>
      <c r="D37" s="29"/>
    </row>
    <row r="38" spans="1:4" s="27" customFormat="1" ht="17.100000000000001" customHeight="1">
      <c r="A38" s="20"/>
      <c r="B38" s="25"/>
      <c r="C38" s="25"/>
      <c r="D38" s="25"/>
    </row>
    <row r="39" spans="1:4" ht="17.100000000000001" customHeight="1">
      <c r="A39" s="31"/>
      <c r="B39" s="25"/>
      <c r="C39" s="25"/>
      <c r="D39" s="25"/>
    </row>
    <row r="40" spans="1:4" ht="17.100000000000001" customHeight="1">
      <c r="A40" s="21"/>
      <c r="B40" s="32"/>
      <c r="C40" s="32"/>
      <c r="D40" s="32"/>
    </row>
    <row r="41" spans="1:4" ht="20.100000000000001" customHeight="1">
      <c r="A41" s="21"/>
      <c r="B41" s="32"/>
      <c r="C41" s="32"/>
      <c r="D41" s="32"/>
    </row>
  </sheetData>
  <mergeCells count="2">
    <mergeCell ref="B5:C5"/>
    <mergeCell ref="D5:D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D44"/>
  <sheetViews>
    <sheetView tabSelected="1" workbookViewId="0">
      <selection activeCell="A15" sqref="A15"/>
    </sheetView>
  </sheetViews>
  <sheetFormatPr defaultRowHeight="15"/>
  <cols>
    <col min="1" max="1" width="45.7109375" style="34" customWidth="1"/>
    <col min="2" max="2" width="13.28515625" style="34" customWidth="1"/>
    <col min="3" max="4" width="13.140625" style="34" customWidth="1"/>
    <col min="5" max="239" width="9.140625" style="34"/>
    <col min="240" max="240" width="41.42578125" style="34" customWidth="1"/>
    <col min="241" max="241" width="8.28515625" style="34" customWidth="1"/>
    <col min="242" max="242" width="11.42578125" style="34" customWidth="1"/>
    <col min="243" max="243" width="11.140625" style="34" customWidth="1"/>
    <col min="244" max="244" width="12.140625" style="34" customWidth="1"/>
    <col min="245" max="245" width="9.140625" style="34"/>
    <col min="246" max="246" width="2.5703125" style="34" customWidth="1"/>
    <col min="247" max="16384" width="9.140625" style="34"/>
  </cols>
  <sheetData>
    <row r="1" spans="1:4" ht="20.100000000000001" customHeight="1">
      <c r="A1" s="22" t="s">
        <v>654</v>
      </c>
      <c r="B1" s="23"/>
      <c r="C1" s="23"/>
      <c r="D1" s="23"/>
    </row>
    <row r="2" spans="1:4" ht="20.100000000000001" customHeight="1">
      <c r="A2" s="23"/>
      <c r="B2" s="23"/>
      <c r="C2" s="23"/>
      <c r="D2" s="23"/>
    </row>
    <row r="3" spans="1:4" ht="20.100000000000001" customHeight="1">
      <c r="A3" s="24"/>
      <c r="B3" s="24"/>
      <c r="C3" s="24"/>
      <c r="D3" s="24"/>
    </row>
    <row r="4" spans="1:4" ht="20.100000000000001" customHeight="1">
      <c r="A4" s="4"/>
      <c r="B4" s="5"/>
      <c r="C4" s="5"/>
      <c r="D4" s="6" t="s">
        <v>0</v>
      </c>
    </row>
    <row r="5" spans="1:4" ht="20.100000000000001" customHeight="1">
      <c r="A5" s="8"/>
      <c r="B5" s="881" t="s">
        <v>49</v>
      </c>
      <c r="C5" s="881"/>
      <c r="D5" s="878" t="s">
        <v>52</v>
      </c>
    </row>
    <row r="6" spans="1:4" ht="27" customHeight="1">
      <c r="A6" s="9"/>
      <c r="B6" s="10" t="s">
        <v>51</v>
      </c>
      <c r="C6" s="10" t="s">
        <v>50</v>
      </c>
      <c r="D6" s="880"/>
    </row>
    <row r="7" spans="1:4" ht="20.100000000000001" customHeight="1"/>
    <row r="8" spans="1:4" s="36" customFormat="1" ht="20.100000000000001" customHeight="1">
      <c r="A8" s="20" t="s">
        <v>1</v>
      </c>
      <c r="B8" s="35">
        <v>96.420073653087996</v>
      </c>
      <c r="C8" s="35">
        <v>98.530696868533866</v>
      </c>
      <c r="D8" s="35">
        <v>96.209223578661536</v>
      </c>
    </row>
    <row r="9" spans="1:4" s="36" customFormat="1" ht="15.95" customHeight="1">
      <c r="A9" s="20" t="s">
        <v>68</v>
      </c>
      <c r="B9" s="35">
        <v>93.158056405976183</v>
      </c>
      <c r="C9" s="35">
        <v>98.818932421952042</v>
      </c>
      <c r="D9" s="35">
        <v>98.880312149387336</v>
      </c>
    </row>
    <row r="10" spans="1:4" s="36" customFormat="1" ht="15.95" customHeight="1">
      <c r="A10" s="842" t="s">
        <v>55</v>
      </c>
      <c r="B10" s="38"/>
      <c r="C10" s="38"/>
      <c r="D10" s="38"/>
    </row>
    <row r="11" spans="1:4" ht="15.95" customHeight="1">
      <c r="A11" s="18" t="s">
        <v>69</v>
      </c>
      <c r="B11" s="38">
        <v>94.390438841339034</v>
      </c>
      <c r="C11" s="38">
        <v>96.99</v>
      </c>
      <c r="D11" s="38">
        <v>97.466058890842348</v>
      </c>
    </row>
    <row r="12" spans="1:4" ht="15.95" customHeight="1">
      <c r="A12" s="18" t="s">
        <v>33</v>
      </c>
      <c r="B12" s="38">
        <v>97.022578483353598</v>
      </c>
      <c r="C12" s="38">
        <v>102.08</v>
      </c>
      <c r="D12" s="38">
        <v>96.597439774412138</v>
      </c>
    </row>
    <row r="13" spans="1:4" ht="15.95" customHeight="1">
      <c r="A13" s="18" t="s">
        <v>25</v>
      </c>
      <c r="B13" s="38">
        <v>98.961202840247552</v>
      </c>
      <c r="C13" s="38">
        <v>101.17</v>
      </c>
      <c r="D13" s="38">
        <v>108.29371583850434</v>
      </c>
    </row>
    <row r="14" spans="1:4" ht="15.95" customHeight="1">
      <c r="A14" s="18" t="s">
        <v>26</v>
      </c>
      <c r="B14" s="38">
        <v>84.123316079858895</v>
      </c>
      <c r="C14" s="38">
        <v>95.67</v>
      </c>
      <c r="D14" s="38">
        <v>93.59095982304585</v>
      </c>
    </row>
    <row r="15" spans="1:4" ht="15.95" customHeight="1">
      <c r="A15" s="18" t="s">
        <v>27</v>
      </c>
      <c r="B15" s="38">
        <v>111.40229977891561</v>
      </c>
      <c r="C15" s="38">
        <v>104.65</v>
      </c>
      <c r="D15" s="38">
        <v>127.64589501598221</v>
      </c>
    </row>
    <row r="16" spans="1:4" ht="15.95" customHeight="1">
      <c r="A16" s="18" t="s">
        <v>28</v>
      </c>
      <c r="B16" s="38">
        <v>83.87912521119263</v>
      </c>
      <c r="C16" s="38">
        <v>101.21</v>
      </c>
      <c r="D16" s="38">
        <v>91.875866112874846</v>
      </c>
    </row>
    <row r="17" spans="1:4" s="36" customFormat="1" ht="15.95" customHeight="1">
      <c r="A17" s="20" t="s">
        <v>70</v>
      </c>
      <c r="B17" s="35">
        <v>45.713660274866655</v>
      </c>
      <c r="C17" s="35">
        <v>80.808899957796086</v>
      </c>
      <c r="D17" s="35">
        <v>50.095226333498232</v>
      </c>
    </row>
    <row r="18" spans="1:4" s="36" customFormat="1" ht="15.95" customHeight="1">
      <c r="A18" s="18" t="s">
        <v>71</v>
      </c>
      <c r="B18" s="38">
        <v>88.517684118633127</v>
      </c>
      <c r="C18" s="38">
        <v>99.87</v>
      </c>
      <c r="D18" s="38">
        <v>89.963419046804717</v>
      </c>
    </row>
    <row r="19" spans="1:4" ht="15.95" customHeight="1">
      <c r="A19" s="18" t="s">
        <v>29</v>
      </c>
      <c r="B19" s="38">
        <v>42.333205465057915</v>
      </c>
      <c r="C19" s="38">
        <v>78.64</v>
      </c>
      <c r="D19" s="38">
        <v>47.01646129886894</v>
      </c>
    </row>
    <row r="20" spans="1:4" ht="15.95" customHeight="1">
      <c r="A20" s="18" t="s">
        <v>30</v>
      </c>
      <c r="B20" s="38">
        <v>46.337128164768018</v>
      </c>
      <c r="C20" s="38">
        <v>85.92</v>
      </c>
      <c r="D20" s="38">
        <v>50.167255407666062</v>
      </c>
    </row>
    <row r="21" spans="1:4" ht="15.95" customHeight="1">
      <c r="A21" s="20" t="s">
        <v>72</v>
      </c>
      <c r="B21" s="35">
        <v>100.13955882327505</v>
      </c>
      <c r="C21" s="35">
        <v>99.771346038567231</v>
      </c>
      <c r="D21" s="35">
        <v>99.839548339205024</v>
      </c>
    </row>
    <row r="22" spans="1:4" ht="15.95" customHeight="1">
      <c r="A22" s="842" t="s">
        <v>73</v>
      </c>
      <c r="B22" s="38"/>
      <c r="C22" s="38"/>
      <c r="D22" s="38"/>
    </row>
    <row r="23" spans="1:4" ht="15.95" customHeight="1">
      <c r="A23" s="18" t="s">
        <v>31</v>
      </c>
      <c r="B23" s="38">
        <v>99.174754929761264</v>
      </c>
      <c r="C23" s="38">
        <v>102.12</v>
      </c>
      <c r="D23" s="38">
        <v>104.95458167149266</v>
      </c>
    </row>
    <row r="24" spans="1:4" ht="15.95" customHeight="1">
      <c r="A24" s="18" t="s">
        <v>74</v>
      </c>
      <c r="B24" s="38">
        <v>96.304601583403198</v>
      </c>
      <c r="C24" s="38">
        <v>98.36</v>
      </c>
      <c r="D24" s="38">
        <v>92.91574239127381</v>
      </c>
    </row>
    <row r="25" spans="1:4" ht="15.95" customHeight="1">
      <c r="A25" s="18" t="s">
        <v>32</v>
      </c>
      <c r="B25" s="38">
        <v>80.698356803807982</v>
      </c>
      <c r="C25" s="38">
        <v>85.64</v>
      </c>
      <c r="D25" s="38">
        <v>75.866436261043802</v>
      </c>
    </row>
    <row r="26" spans="1:4" s="36" customFormat="1" ht="15.95" customHeight="1">
      <c r="A26" s="18" t="s">
        <v>75</v>
      </c>
      <c r="B26" s="38">
        <v>102.84166509293296</v>
      </c>
      <c r="C26" s="38">
        <v>101.64</v>
      </c>
      <c r="D26" s="38">
        <v>100.12447736542978</v>
      </c>
    </row>
    <row r="27" spans="1:4" s="36" customFormat="1" ht="15.95" customHeight="1">
      <c r="A27" s="18" t="s">
        <v>76</v>
      </c>
      <c r="B27" s="38">
        <v>102.53571451710044</v>
      </c>
      <c r="C27" s="38">
        <v>101.64</v>
      </c>
      <c r="D27" s="38">
        <v>103.02607251471005</v>
      </c>
    </row>
    <row r="28" spans="1:4" ht="15.95" customHeight="1">
      <c r="A28" s="18" t="s">
        <v>77</v>
      </c>
      <c r="B28" s="38">
        <v>104.41981829032703</v>
      </c>
      <c r="C28" s="38">
        <v>101.68</v>
      </c>
      <c r="D28" s="38">
        <v>102.64310621708326</v>
      </c>
    </row>
    <row r="29" spans="1:4" ht="15.95" customHeight="1">
      <c r="A29" s="18" t="s">
        <v>78</v>
      </c>
      <c r="B29" s="38">
        <v>103.80765394523547</v>
      </c>
      <c r="C29" s="38">
        <v>100.95</v>
      </c>
      <c r="D29" s="38">
        <v>104.44472175797226</v>
      </c>
    </row>
    <row r="30" spans="1:4" ht="15.95" customHeight="1">
      <c r="A30" s="18" t="s">
        <v>79</v>
      </c>
      <c r="B30" s="38">
        <v>89.5116700612068</v>
      </c>
      <c r="C30" s="38">
        <v>93.13</v>
      </c>
      <c r="D30" s="38">
        <v>92.446849357109343</v>
      </c>
    </row>
    <row r="31" spans="1:4" ht="15.95" customHeight="1">
      <c r="A31" s="18" t="s">
        <v>80</v>
      </c>
      <c r="B31" s="38">
        <v>97.08337923378275</v>
      </c>
      <c r="C31" s="38">
        <v>97.874839348039941</v>
      </c>
      <c r="D31" s="38">
        <v>99.26306355820499</v>
      </c>
    </row>
    <row r="32" spans="1:4" ht="15.95" customHeight="1">
      <c r="A32" s="18" t="s">
        <v>81</v>
      </c>
      <c r="B32" s="38">
        <v>103.08431514585598</v>
      </c>
      <c r="C32" s="38">
        <v>103.96</v>
      </c>
      <c r="D32" s="38">
        <v>100.26490570445019</v>
      </c>
    </row>
    <row r="33" spans="1:4" ht="15.95" customHeight="1">
      <c r="A33" s="18" t="s">
        <v>82</v>
      </c>
      <c r="B33" s="38">
        <v>90.395858514155023</v>
      </c>
      <c r="C33" s="38">
        <v>95.34</v>
      </c>
      <c r="D33" s="38">
        <v>91.795802256927871</v>
      </c>
    </row>
    <row r="34" spans="1:4" ht="15.95" customHeight="1">
      <c r="A34" s="37"/>
      <c r="B34" s="38"/>
      <c r="C34" s="38"/>
      <c r="D34" s="38"/>
    </row>
    <row r="35" spans="1:4" ht="15.95" customHeight="1">
      <c r="A35" s="37"/>
      <c r="B35" s="38"/>
      <c r="C35" s="38"/>
      <c r="D35" s="38"/>
    </row>
    <row r="36" spans="1:4" ht="15.95" customHeight="1">
      <c r="A36" s="37"/>
      <c r="B36" s="38"/>
      <c r="C36" s="38"/>
      <c r="D36" s="38"/>
    </row>
    <row r="37" spans="1:4" ht="15.95" customHeight="1">
      <c r="A37" s="37"/>
      <c r="B37" s="38"/>
      <c r="C37" s="38"/>
      <c r="D37" s="38"/>
    </row>
    <row r="38" spans="1:4" ht="15.95" customHeight="1">
      <c r="A38" s="37"/>
      <c r="B38" s="38"/>
      <c r="C38" s="38"/>
      <c r="D38" s="38"/>
    </row>
    <row r="39" spans="1:4" ht="15.95" customHeight="1">
      <c r="A39" s="37"/>
      <c r="B39" s="38"/>
      <c r="C39" s="38"/>
      <c r="D39" s="38"/>
    </row>
    <row r="40" spans="1:4" ht="15.95" customHeight="1">
      <c r="A40" s="37"/>
      <c r="B40" s="38"/>
      <c r="C40" s="38"/>
      <c r="D40" s="38"/>
    </row>
    <row r="41" spans="1:4" ht="15.95" customHeight="1">
      <c r="A41" s="37"/>
      <c r="B41" s="38"/>
      <c r="C41" s="38"/>
      <c r="D41" s="38"/>
    </row>
    <row r="42" spans="1:4" ht="15.95" customHeight="1">
      <c r="A42" s="37"/>
      <c r="B42" s="38"/>
      <c r="C42" s="38"/>
      <c r="D42" s="38"/>
    </row>
    <row r="43" spans="1:4" ht="15.95" customHeight="1">
      <c r="A43" s="37"/>
      <c r="B43" s="38"/>
      <c r="C43" s="38"/>
      <c r="D43" s="38"/>
    </row>
    <row r="44" spans="1:4" ht="15.95" customHeight="1">
      <c r="A44" s="39"/>
      <c r="B44" s="38"/>
      <c r="C44" s="38"/>
      <c r="D44" s="38"/>
    </row>
  </sheetData>
  <mergeCells count="2">
    <mergeCell ref="B5:C5"/>
    <mergeCell ref="D5:D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 activeCell="A15" sqref="A15"/>
    </sheetView>
  </sheetViews>
  <sheetFormatPr defaultColWidth="15.5703125" defaultRowHeight="15"/>
  <cols>
    <col min="1" max="1" width="45.7109375" style="40" customWidth="1"/>
    <col min="2" max="2" width="16.28515625" style="40" customWidth="1"/>
    <col min="3" max="3" width="11" style="40" customWidth="1"/>
    <col min="4" max="4" width="11.7109375" style="40" customWidth="1"/>
    <col min="5" max="248" width="9.140625" style="40" customWidth="1"/>
    <col min="249" max="249" width="40.42578125" style="40" customWidth="1"/>
    <col min="250" max="250" width="8.28515625" style="40" customWidth="1"/>
    <col min="251" max="16384" width="15.5703125" style="40"/>
  </cols>
  <sheetData>
    <row r="1" spans="1:4" ht="20.100000000000001" customHeight="1">
      <c r="A1" s="22" t="s">
        <v>655</v>
      </c>
      <c r="B1" s="23"/>
      <c r="C1" s="23"/>
      <c r="D1" s="23"/>
    </row>
    <row r="2" spans="1:4" ht="15.95" customHeight="1">
      <c r="A2" s="24"/>
      <c r="B2" s="24"/>
      <c r="C2" s="24"/>
      <c r="D2" s="24"/>
    </row>
    <row r="3" spans="1:4" ht="15.95" customHeight="1">
      <c r="A3" s="4"/>
      <c r="B3" s="5"/>
      <c r="C3" s="5"/>
      <c r="D3" s="6" t="s">
        <v>0</v>
      </c>
    </row>
    <row r="4" spans="1:4" ht="15.95" customHeight="1">
      <c r="A4" s="8"/>
      <c r="B4" s="881" t="s">
        <v>49</v>
      </c>
      <c r="C4" s="881"/>
      <c r="D4" s="878" t="s">
        <v>52</v>
      </c>
    </row>
    <row r="5" spans="1:4" ht="27" customHeight="1">
      <c r="A5" s="9"/>
      <c r="B5" s="10" t="s">
        <v>51</v>
      </c>
      <c r="C5" s="10" t="s">
        <v>50</v>
      </c>
      <c r="D5" s="880"/>
    </row>
    <row r="6" spans="1:4" ht="15" customHeight="1">
      <c r="A6" s="9"/>
      <c r="B6" s="12"/>
      <c r="C6" s="12"/>
      <c r="D6" s="13"/>
    </row>
    <row r="7" spans="1:4" s="42" customFormat="1" ht="15" customHeight="1">
      <c r="A7" s="20" t="s">
        <v>1</v>
      </c>
      <c r="B7" s="41">
        <v>90.343307722464644</v>
      </c>
      <c r="C7" s="41">
        <v>96.887146414647759</v>
      </c>
      <c r="D7" s="41">
        <v>94.180439450752743</v>
      </c>
    </row>
    <row r="8" spans="1:4" s="42" customFormat="1" ht="15" customHeight="1">
      <c r="A8" s="20" t="s">
        <v>68</v>
      </c>
      <c r="B8" s="41">
        <v>91.872680866838053</v>
      </c>
      <c r="C8" s="41">
        <v>98.270117521254178</v>
      </c>
      <c r="D8" s="41">
        <v>92.816980597942973</v>
      </c>
    </row>
    <row r="9" spans="1:4" s="42" customFormat="1" ht="15" customHeight="1">
      <c r="A9" s="842" t="s">
        <v>55</v>
      </c>
      <c r="B9" s="43"/>
      <c r="C9" s="43"/>
      <c r="D9" s="43"/>
    </row>
    <row r="10" spans="1:4" ht="15" customHeight="1">
      <c r="A10" s="18" t="s">
        <v>69</v>
      </c>
      <c r="B10" s="43">
        <v>91.277880394337259</v>
      </c>
      <c r="C10" s="43">
        <v>99.96</v>
      </c>
      <c r="D10" s="43">
        <v>93.429669081496428</v>
      </c>
    </row>
    <row r="11" spans="1:4" ht="15" customHeight="1">
      <c r="A11" s="18" t="s">
        <v>83</v>
      </c>
      <c r="B11" s="43">
        <v>99.210895097499971</v>
      </c>
      <c r="C11" s="43">
        <v>99.35</v>
      </c>
      <c r="D11" s="43">
        <v>101.20980002328119</v>
      </c>
    </row>
    <row r="12" spans="1:4" ht="15" customHeight="1">
      <c r="A12" s="18" t="s">
        <v>33</v>
      </c>
      <c r="B12" s="43">
        <v>97.234677057748442</v>
      </c>
      <c r="C12" s="43">
        <v>101.08</v>
      </c>
      <c r="D12" s="43">
        <v>98.742320214487066</v>
      </c>
    </row>
    <row r="13" spans="1:4" ht="15" customHeight="1">
      <c r="A13" s="18" t="s">
        <v>84</v>
      </c>
      <c r="B13" s="43">
        <v>88.317102056976012</v>
      </c>
      <c r="C13" s="43">
        <v>97.2</v>
      </c>
      <c r="D13" s="43">
        <v>89.263717261782347</v>
      </c>
    </row>
    <row r="14" spans="1:4" ht="15" customHeight="1">
      <c r="A14" s="20" t="s">
        <v>85</v>
      </c>
      <c r="B14" s="41">
        <v>54.236273040951154</v>
      </c>
      <c r="C14" s="41">
        <v>86.969176023576679</v>
      </c>
      <c r="D14" s="41">
        <v>59.46668701154416</v>
      </c>
    </row>
    <row r="15" spans="1:4" ht="15" customHeight="1">
      <c r="A15" s="18" t="s">
        <v>30</v>
      </c>
      <c r="B15" s="43">
        <v>54.123487509705114</v>
      </c>
      <c r="C15" s="43">
        <v>86.58</v>
      </c>
      <c r="D15" s="43">
        <v>59.640278316764821</v>
      </c>
    </row>
    <row r="16" spans="1:4" s="42" customFormat="1" ht="15" customHeight="1">
      <c r="A16" s="21" t="s">
        <v>34</v>
      </c>
      <c r="B16" s="43">
        <v>55.418920152334195</v>
      </c>
      <c r="C16" s="43">
        <v>91.05</v>
      </c>
      <c r="D16" s="43">
        <v>57.646442398495687</v>
      </c>
    </row>
    <row r="17" spans="1:4" ht="15" customHeight="1">
      <c r="A17" s="20" t="s">
        <v>72</v>
      </c>
      <c r="B17" s="41">
        <v>93.254999999999995</v>
      </c>
      <c r="C17" s="41">
        <v>97.480072605717154</v>
      </c>
      <c r="D17" s="41">
        <v>97.222539341331455</v>
      </c>
    </row>
    <row r="18" spans="1:4" ht="15" customHeight="1">
      <c r="A18" s="842" t="s">
        <v>55</v>
      </c>
      <c r="B18" s="43"/>
      <c r="C18" s="43"/>
      <c r="D18" s="43"/>
    </row>
    <row r="19" spans="1:4" ht="15" customHeight="1">
      <c r="A19" s="18" t="s">
        <v>31</v>
      </c>
      <c r="B19" s="43">
        <v>91.80598003603518</v>
      </c>
      <c r="C19" s="43">
        <v>98.15</v>
      </c>
      <c r="D19" s="43">
        <v>92.775890520882299</v>
      </c>
    </row>
    <row r="20" spans="1:4" s="42" customFormat="1" ht="15" customHeight="1">
      <c r="A20" s="18" t="s">
        <v>35</v>
      </c>
      <c r="B20" s="43">
        <v>105.14147410719232</v>
      </c>
      <c r="C20" s="43">
        <v>99.91</v>
      </c>
      <c r="D20" s="43">
        <v>105.70472981330848</v>
      </c>
    </row>
    <row r="21" spans="1:4" s="42" customFormat="1" ht="15" customHeight="1">
      <c r="A21" s="18" t="s">
        <v>86</v>
      </c>
      <c r="B21" s="43">
        <v>88.784291864249795</v>
      </c>
      <c r="C21" s="43">
        <v>99.85</v>
      </c>
      <c r="D21" s="43">
        <v>85.941510093166528</v>
      </c>
    </row>
    <row r="22" spans="1:4" ht="15" customHeight="1">
      <c r="A22" s="18" t="s">
        <v>87</v>
      </c>
      <c r="B22" s="43">
        <v>87.076427367886311</v>
      </c>
      <c r="C22" s="43">
        <v>98.16</v>
      </c>
      <c r="D22" s="43">
        <v>91.258028809494874</v>
      </c>
    </row>
    <row r="23" spans="1:4" ht="15" customHeight="1">
      <c r="A23" s="18" t="s">
        <v>36</v>
      </c>
      <c r="B23" s="43">
        <v>83.312019875700003</v>
      </c>
      <c r="C23" s="43">
        <v>96.25</v>
      </c>
      <c r="D23" s="43">
        <v>87.008096594018582</v>
      </c>
    </row>
    <row r="24" spans="1:4" ht="15" customHeight="1">
      <c r="A24" s="18" t="s">
        <v>32</v>
      </c>
      <c r="B24" s="43">
        <v>80.32870572927817</v>
      </c>
      <c r="C24" s="43">
        <v>98.34</v>
      </c>
      <c r="D24" s="43">
        <v>82.087341628275553</v>
      </c>
    </row>
    <row r="25" spans="1:4" ht="15" customHeight="1">
      <c r="A25" s="18" t="s">
        <v>75</v>
      </c>
      <c r="B25" s="43">
        <v>91.461973889031185</v>
      </c>
      <c r="C25" s="43">
        <v>98.15</v>
      </c>
      <c r="D25" s="43">
        <v>93.748714896161957</v>
      </c>
    </row>
    <row r="26" spans="1:4" ht="15" customHeight="1">
      <c r="A26" s="18" t="s">
        <v>37</v>
      </c>
      <c r="B26" s="43">
        <v>89.591392991100008</v>
      </c>
      <c r="C26" s="43">
        <v>98.29</v>
      </c>
      <c r="D26" s="43">
        <v>90.934371460812699</v>
      </c>
    </row>
    <row r="27" spans="1:4" ht="15" customHeight="1">
      <c r="A27" s="18" t="s">
        <v>38</v>
      </c>
      <c r="B27" s="43">
        <v>101.23937535822</v>
      </c>
      <c r="C27" s="43">
        <v>99.6</v>
      </c>
      <c r="D27" s="43">
        <v>101.85043955423662</v>
      </c>
    </row>
    <row r="28" spans="1:4" s="42" customFormat="1" ht="15" customHeight="1">
      <c r="A28" s="18" t="s">
        <v>88</v>
      </c>
      <c r="B28" s="43">
        <v>94.035684219077993</v>
      </c>
      <c r="C28" s="43">
        <v>97.88</v>
      </c>
      <c r="D28" s="43">
        <v>101.07056458402529</v>
      </c>
    </row>
    <row r="29" spans="1:4" s="42" customFormat="1" ht="15" customHeight="1">
      <c r="A29" s="18" t="s">
        <v>79</v>
      </c>
      <c r="B29" s="43">
        <v>77.485750904100001</v>
      </c>
      <c r="C29" s="43">
        <v>94.16</v>
      </c>
      <c r="D29" s="43">
        <v>84.44519238692898</v>
      </c>
    </row>
    <row r="30" spans="1:4" s="42" customFormat="1" ht="15" customHeight="1">
      <c r="A30" s="18" t="s">
        <v>89</v>
      </c>
      <c r="B30" s="43">
        <v>99.308194597833094</v>
      </c>
      <c r="C30" s="43">
        <v>96.01</v>
      </c>
      <c r="D30" s="43">
        <v>104.97877980833719</v>
      </c>
    </row>
    <row r="31" spans="1:4" s="42" customFormat="1" ht="15" customHeight="1">
      <c r="A31" s="18" t="s">
        <v>90</v>
      </c>
      <c r="B31" s="43">
        <v>95.953267757830545</v>
      </c>
      <c r="C31" s="43">
        <v>98.23</v>
      </c>
      <c r="D31" s="43">
        <v>101.92988046275521</v>
      </c>
    </row>
    <row r="32" spans="1:4" s="42" customFormat="1" ht="15" customHeight="1">
      <c r="A32" s="18" t="s">
        <v>82</v>
      </c>
      <c r="B32" s="43">
        <v>85.899508984843948</v>
      </c>
      <c r="C32" s="43">
        <v>97.89</v>
      </c>
      <c r="D32" s="43">
        <v>93.377092723088083</v>
      </c>
    </row>
    <row r="33" spans="1:4" s="42" customFormat="1" ht="15" customHeight="1">
      <c r="A33" s="37"/>
      <c r="B33" s="43"/>
      <c r="C33" s="43"/>
      <c r="D33" s="43"/>
    </row>
    <row r="34" spans="1:4" s="42" customFormat="1" ht="15" customHeight="1">
      <c r="A34" s="37"/>
      <c r="B34" s="43"/>
      <c r="C34" s="43"/>
      <c r="D34" s="43"/>
    </row>
    <row r="35" spans="1:4" s="42" customFormat="1" ht="15" customHeight="1">
      <c r="A35" s="37"/>
      <c r="B35" s="43"/>
      <c r="C35" s="43"/>
      <c r="D35" s="43"/>
    </row>
    <row r="36" spans="1:4" s="42" customFormat="1" ht="15" customHeight="1">
      <c r="A36" s="37"/>
      <c r="B36" s="43"/>
      <c r="C36" s="43"/>
      <c r="D36" s="43"/>
    </row>
    <row r="37" spans="1:4" s="42" customFormat="1" ht="15" customHeight="1">
      <c r="A37" s="37"/>
      <c r="B37" s="43"/>
      <c r="C37" s="43"/>
      <c r="D37" s="43"/>
    </row>
    <row r="38" spans="1:4" s="42" customFormat="1" ht="15" customHeight="1">
      <c r="A38" s="37"/>
      <c r="B38" s="43"/>
      <c r="C38" s="43"/>
      <c r="D38" s="43"/>
    </row>
    <row r="39" spans="1:4" s="42" customFormat="1" ht="15" customHeight="1">
      <c r="A39" s="37"/>
      <c r="B39" s="43"/>
      <c r="C39" s="43"/>
      <c r="D39" s="43"/>
    </row>
    <row r="40" spans="1:4" s="42" customFormat="1" ht="15" customHeight="1">
      <c r="A40" s="37"/>
      <c r="B40" s="43"/>
      <c r="C40" s="43"/>
      <c r="D40" s="43"/>
    </row>
    <row r="41" spans="1:4" s="42" customFormat="1" ht="15" customHeight="1">
      <c r="A41" s="37"/>
      <c r="B41" s="43"/>
      <c r="C41" s="43"/>
      <c r="D41" s="43"/>
    </row>
    <row r="42" spans="1:4" s="42" customFormat="1" ht="15" customHeight="1">
      <c r="A42" s="37"/>
      <c r="B42" s="43"/>
      <c r="C42" s="43"/>
      <c r="D42" s="43"/>
    </row>
    <row r="43" spans="1:4" s="42" customFormat="1" ht="15" customHeight="1">
      <c r="A43" s="37"/>
      <c r="B43" s="43"/>
      <c r="C43" s="43"/>
      <c r="D43" s="43"/>
    </row>
    <row r="44" spans="1:4" s="42" customFormat="1" ht="15" customHeight="1">
      <c r="A44" s="37"/>
      <c r="B44" s="43"/>
      <c r="C44" s="43"/>
      <c r="D44" s="43"/>
    </row>
    <row r="45" spans="1:4" s="42" customFormat="1" ht="15" customHeight="1">
      <c r="A45" s="37"/>
      <c r="B45" s="43"/>
      <c r="C45" s="43"/>
      <c r="D45" s="43"/>
    </row>
    <row r="46" spans="1:4" s="42" customFormat="1" ht="15" customHeight="1">
      <c r="A46" s="37"/>
      <c r="B46" s="43"/>
      <c r="C46" s="43"/>
      <c r="D46" s="43"/>
    </row>
    <row r="47" spans="1:4" s="42" customFormat="1" ht="15" customHeight="1">
      <c r="A47" s="37"/>
      <c r="B47" s="43"/>
      <c r="C47" s="43"/>
      <c r="D47" s="43"/>
    </row>
    <row r="48" spans="1:4" s="42" customFormat="1" ht="15" customHeight="1">
      <c r="A48" s="37"/>
      <c r="B48" s="43"/>
      <c r="C48" s="43"/>
      <c r="D48" s="43"/>
    </row>
    <row r="49" spans="1:4" s="42" customFormat="1" ht="15" customHeight="1">
      <c r="A49" s="37"/>
      <c r="B49" s="43"/>
      <c r="C49" s="43"/>
      <c r="D49" s="43"/>
    </row>
    <row r="50" spans="1:4">
      <c r="A50" s="44"/>
      <c r="B50" s="44"/>
      <c r="C50" s="44"/>
      <c r="D50" s="44"/>
    </row>
  </sheetData>
  <mergeCells count="2">
    <mergeCell ref="B4:C4"/>
    <mergeCell ref="D4:D5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D103"/>
  <sheetViews>
    <sheetView tabSelected="1" workbookViewId="0">
      <selection activeCell="A15" sqref="A15"/>
    </sheetView>
  </sheetViews>
  <sheetFormatPr defaultRowHeight="15"/>
  <cols>
    <col min="1" max="1" width="50.85546875" style="48" customWidth="1"/>
    <col min="2" max="2" width="10.85546875" style="48" customWidth="1"/>
    <col min="3" max="3" width="12" style="48" customWidth="1"/>
    <col min="4" max="4" width="10.42578125" style="48" customWidth="1"/>
    <col min="5" max="16384" width="9.140625" style="48"/>
  </cols>
  <sheetData>
    <row r="1" spans="1:4" ht="20.100000000000001" customHeight="1">
      <c r="A1" s="45" t="s">
        <v>656</v>
      </c>
      <c r="B1" s="46"/>
      <c r="C1" s="46"/>
      <c r="D1" s="46"/>
    </row>
    <row r="2" spans="1:4" ht="20.100000000000001" customHeight="1">
      <c r="A2" s="49"/>
      <c r="B2" s="50"/>
      <c r="C2" s="50"/>
      <c r="D2" s="50"/>
    </row>
    <row r="3" spans="1:4" ht="20.100000000000001" customHeight="1">
      <c r="A3" s="50"/>
      <c r="B3" s="50"/>
      <c r="D3" s="51" t="s">
        <v>39</v>
      </c>
    </row>
    <row r="4" spans="1:4" ht="21.75" customHeight="1">
      <c r="A4" s="52"/>
      <c r="B4" s="881" t="s">
        <v>49</v>
      </c>
      <c r="C4" s="881"/>
      <c r="D4" s="878" t="s">
        <v>52</v>
      </c>
    </row>
    <row r="5" spans="1:4" ht="32.25" customHeight="1">
      <c r="A5" s="50"/>
      <c r="B5" s="10" t="s">
        <v>51</v>
      </c>
      <c r="C5" s="10" t="s">
        <v>50</v>
      </c>
      <c r="D5" s="880"/>
    </row>
    <row r="6" spans="1:4" ht="20.100000000000001" customHeight="1">
      <c r="A6" s="50"/>
      <c r="B6" s="50"/>
      <c r="C6" s="50"/>
      <c r="D6" s="50"/>
    </row>
    <row r="7" spans="1:4" ht="20.100000000000001" customHeight="1">
      <c r="A7" s="53" t="s">
        <v>1</v>
      </c>
      <c r="B7" s="41">
        <v>106.72630445333175</v>
      </c>
      <c r="C7" s="41">
        <v>101.69635551743077</v>
      </c>
      <c r="D7" s="41">
        <v>102.15414595614587</v>
      </c>
    </row>
    <row r="8" spans="1:4" s="47" customFormat="1" ht="20.100000000000001" customHeight="1">
      <c r="A8" s="83" t="s">
        <v>55</v>
      </c>
      <c r="B8" s="43"/>
      <c r="C8" s="43"/>
      <c r="D8" s="43"/>
    </row>
    <row r="9" spans="1:4" s="47" customFormat="1" ht="20.100000000000001" customHeight="1">
      <c r="A9" s="766" t="s">
        <v>69</v>
      </c>
      <c r="B9" s="43">
        <v>103.40998107488359</v>
      </c>
      <c r="C9" s="43">
        <v>97.02881152460985</v>
      </c>
      <c r="D9" s="43">
        <v>104.32024414624127</v>
      </c>
    </row>
    <row r="10" spans="1:4" ht="20.100000000000001" customHeight="1">
      <c r="A10" s="766" t="s">
        <v>33</v>
      </c>
      <c r="B10" s="43">
        <v>99.781869410365942</v>
      </c>
      <c r="C10" s="43">
        <v>100.98931539374753</v>
      </c>
      <c r="D10" s="43">
        <v>97.827800242676261</v>
      </c>
    </row>
    <row r="11" spans="1:4" s="47" customFormat="1" ht="20.100000000000001" customHeight="1">
      <c r="A11" s="766" t="s">
        <v>30</v>
      </c>
      <c r="B11" s="43">
        <v>85.613714667701529</v>
      </c>
      <c r="C11" s="43">
        <v>99.237699237699246</v>
      </c>
      <c r="D11" s="43">
        <v>84.11640056609879</v>
      </c>
    </row>
    <row r="12" spans="1:4" ht="20.100000000000001" customHeight="1">
      <c r="A12" s="766" t="s">
        <v>31</v>
      </c>
      <c r="B12" s="43">
        <v>108.0264650416386</v>
      </c>
      <c r="C12" s="43">
        <v>104.04482934284258</v>
      </c>
      <c r="D12" s="43">
        <v>113.12700000208476</v>
      </c>
    </row>
    <row r="13" spans="1:4" ht="20.100000000000001" customHeight="1">
      <c r="A13" s="766" t="s">
        <v>32</v>
      </c>
      <c r="B13" s="43">
        <v>100.46017307408836</v>
      </c>
      <c r="C13" s="43">
        <v>87.085621313809241</v>
      </c>
      <c r="D13" s="43">
        <v>92.421602108395092</v>
      </c>
    </row>
    <row r="14" spans="1:4" s="47" customFormat="1" ht="20.100000000000001" customHeight="1">
      <c r="A14" s="766" t="s">
        <v>75</v>
      </c>
      <c r="B14" s="43">
        <v>112.44199170434317</v>
      </c>
      <c r="C14" s="43">
        <v>103.55578196637798</v>
      </c>
      <c r="D14" s="43">
        <v>106.80090652584384</v>
      </c>
    </row>
    <row r="15" spans="1:4" s="47" customFormat="1" ht="20.100000000000001" customHeight="1">
      <c r="A15" s="766" t="s">
        <v>38</v>
      </c>
      <c r="B15" s="43">
        <v>103.14150785784039</v>
      </c>
      <c r="C15" s="43">
        <v>102.08835341365463</v>
      </c>
      <c r="D15" s="43">
        <v>100.77826533328266</v>
      </c>
    </row>
    <row r="16" spans="1:4" s="47" customFormat="1" ht="20.100000000000001" customHeight="1">
      <c r="A16" s="766" t="s">
        <v>79</v>
      </c>
      <c r="B16" s="43">
        <v>115.52016856878711</v>
      </c>
      <c r="C16" s="43">
        <v>98.90611724723874</v>
      </c>
      <c r="D16" s="43">
        <v>109.47556248497447</v>
      </c>
    </row>
    <row r="17" spans="1:4" s="47" customFormat="1" ht="20.100000000000001" customHeight="1">
      <c r="A17" s="766" t="s">
        <v>89</v>
      </c>
      <c r="B17" s="43">
        <v>97.759686022830095</v>
      </c>
      <c r="C17" s="43">
        <v>101.94233866059778</v>
      </c>
      <c r="D17" s="43">
        <v>94.555360368478702</v>
      </c>
    </row>
    <row r="18" spans="1:4" ht="20.100000000000001" customHeight="1">
      <c r="A18" s="766" t="s">
        <v>82</v>
      </c>
      <c r="B18" s="43">
        <v>105.23442983836429</v>
      </c>
      <c r="C18" s="43">
        <v>97.39503524364082</v>
      </c>
      <c r="D18" s="43">
        <v>98.306554187921051</v>
      </c>
    </row>
    <row r="19" spans="1:4" ht="20.100000000000001" customHeight="1">
      <c r="A19" s="50"/>
      <c r="B19" s="54"/>
      <c r="C19" s="54"/>
      <c r="D19" s="54"/>
    </row>
    <row r="20" spans="1:4" ht="20.100000000000001" customHeight="1">
      <c r="A20" s="50"/>
      <c r="B20" s="54"/>
      <c r="C20" s="54"/>
      <c r="D20" s="54"/>
    </row>
    <row r="21" spans="1:4" ht="20.100000000000001" customHeight="1">
      <c r="A21" s="50"/>
      <c r="B21" s="54"/>
      <c r="C21" s="54"/>
      <c r="D21" s="54"/>
    </row>
    <row r="22" spans="1:4" ht="20.100000000000001" customHeight="1">
      <c r="A22" s="50"/>
      <c r="B22" s="55"/>
      <c r="C22" s="55"/>
      <c r="D22" s="55"/>
    </row>
    <row r="23" spans="1:4" ht="20.100000000000001" customHeight="1">
      <c r="A23" s="50"/>
      <c r="B23" s="55"/>
      <c r="C23" s="55"/>
      <c r="D23" s="55"/>
    </row>
    <row r="24" spans="1:4" ht="20.100000000000001" customHeight="1">
      <c r="A24" s="50"/>
      <c r="B24" s="55"/>
      <c r="C24" s="55"/>
      <c r="D24" s="55"/>
    </row>
    <row r="25" spans="1:4" ht="20.100000000000001" customHeight="1">
      <c r="A25" s="56"/>
      <c r="B25" s="57"/>
      <c r="C25" s="57"/>
      <c r="D25" s="57"/>
    </row>
    <row r="26" spans="1:4" ht="20.100000000000001" customHeight="1">
      <c r="A26" s="56"/>
      <c r="B26" s="57"/>
      <c r="C26" s="57"/>
      <c r="D26" s="57"/>
    </row>
    <row r="27" spans="1:4" ht="20.100000000000001" customHeight="1">
      <c r="A27" s="56"/>
      <c r="B27" s="57"/>
      <c r="C27" s="57"/>
      <c r="D27" s="57"/>
    </row>
    <row r="28" spans="1:4" ht="20.100000000000001" customHeight="1">
      <c r="A28" s="56"/>
      <c r="B28" s="57"/>
      <c r="C28" s="57"/>
      <c r="D28" s="57"/>
    </row>
    <row r="29" spans="1:4" ht="20.100000000000001" customHeight="1">
      <c r="A29" s="56"/>
      <c r="B29" s="57"/>
      <c r="C29" s="57"/>
      <c r="D29" s="57"/>
    </row>
    <row r="30" spans="1:4" ht="20.100000000000001" customHeight="1">
      <c r="A30" s="56"/>
      <c r="B30" s="57"/>
      <c r="C30" s="57"/>
      <c r="D30" s="57"/>
    </row>
    <row r="31" spans="1:4" ht="20.100000000000001" customHeight="1">
      <c r="A31" s="56"/>
    </row>
    <row r="32" spans="1:4" ht="20.100000000000001" customHeight="1">
      <c r="A32" s="58"/>
      <c r="B32" s="59"/>
      <c r="C32" s="59"/>
      <c r="D32" s="59"/>
    </row>
    <row r="33" spans="1:4" ht="20.100000000000001" customHeight="1">
      <c r="A33" s="58"/>
      <c r="B33" s="59"/>
      <c r="C33" s="59"/>
      <c r="D33" s="59"/>
    </row>
    <row r="34" spans="1:4" ht="20.100000000000001" customHeight="1">
      <c r="A34" s="60"/>
      <c r="B34" s="60"/>
      <c r="C34" s="60"/>
      <c r="D34" s="60"/>
    </row>
    <row r="35" spans="1:4" ht="20.100000000000001" customHeight="1">
      <c r="A35" s="60"/>
      <c r="B35" s="60"/>
      <c r="C35" s="60"/>
      <c r="D35" s="60"/>
    </row>
    <row r="36" spans="1:4" ht="20.100000000000001" customHeight="1">
      <c r="A36" s="60"/>
      <c r="B36" s="60"/>
      <c r="C36" s="60"/>
      <c r="D36" s="60"/>
    </row>
    <row r="37" spans="1:4" ht="20.100000000000001" customHeight="1">
      <c r="A37" s="60"/>
      <c r="B37" s="60"/>
      <c r="C37" s="60"/>
      <c r="D37" s="60"/>
    </row>
    <row r="38" spans="1:4" ht="20.100000000000001" customHeight="1">
      <c r="A38" s="60"/>
      <c r="B38" s="60"/>
      <c r="C38" s="60"/>
      <c r="D38" s="60"/>
    </row>
    <row r="39" spans="1:4" ht="20.100000000000001" customHeight="1">
      <c r="A39" s="60"/>
      <c r="B39" s="60"/>
      <c r="C39" s="60"/>
      <c r="D39" s="60"/>
    </row>
    <row r="40" spans="1:4">
      <c r="A40" s="60"/>
      <c r="B40" s="60"/>
      <c r="C40" s="60"/>
      <c r="D40" s="60"/>
    </row>
    <row r="41" spans="1:4">
      <c r="A41" s="60"/>
      <c r="B41" s="60"/>
      <c r="C41" s="60"/>
      <c r="D41" s="60"/>
    </row>
    <row r="42" spans="1:4">
      <c r="A42" s="60"/>
      <c r="B42" s="60"/>
      <c r="C42" s="60"/>
      <c r="D42" s="60"/>
    </row>
    <row r="43" spans="1:4">
      <c r="A43" s="60"/>
      <c r="B43" s="60"/>
      <c r="C43" s="60"/>
      <c r="D43" s="60"/>
    </row>
    <row r="44" spans="1:4">
      <c r="A44" s="60"/>
      <c r="B44" s="60"/>
      <c r="C44" s="60"/>
      <c r="D44" s="60"/>
    </row>
    <row r="45" spans="1:4">
      <c r="A45" s="60"/>
      <c r="B45" s="60"/>
      <c r="C45" s="60"/>
      <c r="D45" s="60"/>
    </row>
    <row r="46" spans="1:4">
      <c r="A46" s="60"/>
      <c r="B46" s="60"/>
      <c r="C46" s="60"/>
      <c r="D46" s="60"/>
    </row>
    <row r="47" spans="1:4">
      <c r="A47" s="60"/>
      <c r="B47" s="60"/>
      <c r="C47" s="60"/>
      <c r="D47" s="60"/>
    </row>
    <row r="48" spans="1:4">
      <c r="A48" s="60"/>
      <c r="B48" s="60"/>
      <c r="C48" s="60"/>
      <c r="D48" s="60"/>
    </row>
    <row r="49" spans="1:4">
      <c r="A49" s="60"/>
      <c r="B49" s="60"/>
      <c r="C49" s="60"/>
      <c r="D49" s="60"/>
    </row>
    <row r="50" spans="1:4">
      <c r="A50" s="60"/>
      <c r="B50" s="60"/>
      <c r="C50" s="60"/>
      <c r="D50" s="60"/>
    </row>
    <row r="51" spans="1:4">
      <c r="A51" s="60"/>
      <c r="B51" s="60"/>
      <c r="C51" s="60"/>
      <c r="D51" s="60"/>
    </row>
    <row r="52" spans="1:4">
      <c r="A52" s="60"/>
      <c r="B52" s="60"/>
      <c r="C52" s="60"/>
      <c r="D52" s="60"/>
    </row>
    <row r="53" spans="1:4">
      <c r="A53" s="60"/>
      <c r="B53" s="60"/>
      <c r="C53" s="60"/>
      <c r="D53" s="60"/>
    </row>
    <row r="54" spans="1:4">
      <c r="A54" s="60"/>
      <c r="B54" s="60"/>
      <c r="C54" s="60"/>
      <c r="D54" s="60"/>
    </row>
    <row r="55" spans="1:4">
      <c r="A55" s="60"/>
      <c r="B55" s="60"/>
      <c r="C55" s="60"/>
      <c r="D55" s="60"/>
    </row>
    <row r="56" spans="1:4">
      <c r="A56" s="60"/>
      <c r="B56" s="60"/>
      <c r="C56" s="60"/>
      <c r="D56" s="60"/>
    </row>
    <row r="57" spans="1:4">
      <c r="A57" s="60"/>
      <c r="B57" s="60"/>
      <c r="C57" s="60"/>
      <c r="D57" s="60"/>
    </row>
    <row r="58" spans="1:4">
      <c r="A58" s="60"/>
      <c r="B58" s="60"/>
      <c r="C58" s="60"/>
      <c r="D58" s="60"/>
    </row>
    <row r="59" spans="1:4">
      <c r="A59" s="60"/>
      <c r="B59" s="60"/>
      <c r="C59" s="60"/>
      <c r="D59" s="60"/>
    </row>
    <row r="60" spans="1:4">
      <c r="A60" s="60"/>
      <c r="B60" s="60"/>
      <c r="C60" s="60"/>
      <c r="D60" s="60"/>
    </row>
    <row r="61" spans="1:4">
      <c r="A61" s="60"/>
      <c r="B61" s="60"/>
      <c r="C61" s="60"/>
      <c r="D61" s="60"/>
    </row>
    <row r="62" spans="1:4">
      <c r="A62" s="60"/>
      <c r="B62" s="60"/>
      <c r="C62" s="60"/>
      <c r="D62" s="60"/>
    </row>
    <row r="63" spans="1:4">
      <c r="A63" s="60"/>
      <c r="B63" s="60"/>
      <c r="C63" s="60"/>
      <c r="D63" s="60"/>
    </row>
    <row r="64" spans="1:4">
      <c r="A64" s="60"/>
      <c r="B64" s="60"/>
      <c r="C64" s="60"/>
      <c r="D64" s="60"/>
    </row>
    <row r="65" spans="1:4">
      <c r="A65" s="60"/>
      <c r="B65" s="60"/>
      <c r="C65" s="60"/>
      <c r="D65" s="60"/>
    </row>
    <row r="66" spans="1:4">
      <c r="A66" s="60"/>
      <c r="B66" s="60"/>
      <c r="C66" s="60"/>
      <c r="D66" s="60"/>
    </row>
    <row r="67" spans="1:4">
      <c r="A67" s="60"/>
      <c r="B67" s="60"/>
      <c r="C67" s="60"/>
      <c r="D67" s="60"/>
    </row>
    <row r="68" spans="1:4">
      <c r="A68" s="60"/>
      <c r="B68" s="60"/>
      <c r="C68" s="60"/>
      <c r="D68" s="60"/>
    </row>
    <row r="69" spans="1:4">
      <c r="A69" s="60"/>
      <c r="B69" s="60"/>
      <c r="C69" s="60"/>
      <c r="D69" s="60"/>
    </row>
    <row r="70" spans="1:4">
      <c r="A70" s="60"/>
      <c r="B70" s="60"/>
      <c r="C70" s="60"/>
      <c r="D70" s="60"/>
    </row>
    <row r="71" spans="1:4">
      <c r="A71" s="60"/>
      <c r="B71" s="60"/>
      <c r="C71" s="60"/>
      <c r="D71" s="60"/>
    </row>
    <row r="72" spans="1:4">
      <c r="A72" s="60"/>
      <c r="B72" s="60"/>
      <c r="C72" s="60"/>
      <c r="D72" s="60"/>
    </row>
    <row r="73" spans="1:4">
      <c r="A73" s="60"/>
      <c r="B73" s="60"/>
      <c r="C73" s="60"/>
      <c r="D73" s="60"/>
    </row>
    <row r="74" spans="1:4">
      <c r="A74" s="60"/>
      <c r="B74" s="60"/>
      <c r="C74" s="60"/>
      <c r="D74" s="60"/>
    </row>
    <row r="75" spans="1:4">
      <c r="A75" s="60"/>
      <c r="B75" s="60"/>
      <c r="C75" s="60"/>
      <c r="D75" s="60"/>
    </row>
    <row r="76" spans="1:4">
      <c r="A76" s="60"/>
      <c r="B76" s="60"/>
      <c r="C76" s="60"/>
      <c r="D76" s="60"/>
    </row>
    <row r="77" spans="1:4">
      <c r="A77" s="60"/>
      <c r="B77" s="60"/>
      <c r="C77" s="60"/>
      <c r="D77" s="60"/>
    </row>
    <row r="78" spans="1:4">
      <c r="A78" s="60"/>
      <c r="B78" s="60"/>
      <c r="C78" s="60"/>
      <c r="D78" s="60"/>
    </row>
    <row r="79" spans="1:4">
      <c r="A79" s="60"/>
      <c r="B79" s="60"/>
      <c r="C79" s="60"/>
      <c r="D79" s="60"/>
    </row>
    <row r="80" spans="1:4">
      <c r="A80" s="60"/>
      <c r="B80" s="60"/>
      <c r="C80" s="60"/>
      <c r="D80" s="60"/>
    </row>
    <row r="81" spans="1:4">
      <c r="A81" s="60"/>
      <c r="B81" s="60"/>
      <c r="C81" s="60"/>
      <c r="D81" s="60"/>
    </row>
    <row r="82" spans="1:4">
      <c r="A82" s="60"/>
      <c r="B82" s="60"/>
      <c r="C82" s="60"/>
      <c r="D82" s="60"/>
    </row>
    <row r="83" spans="1:4">
      <c r="A83" s="60"/>
      <c r="B83" s="60"/>
      <c r="C83" s="60"/>
      <c r="D83" s="60"/>
    </row>
    <row r="84" spans="1:4">
      <c r="A84" s="60"/>
      <c r="B84" s="60"/>
      <c r="C84" s="60"/>
      <c r="D84" s="60"/>
    </row>
    <row r="85" spans="1:4">
      <c r="A85" s="60"/>
      <c r="B85" s="60"/>
      <c r="C85" s="60"/>
      <c r="D85" s="60"/>
    </row>
    <row r="86" spans="1:4">
      <c r="A86" s="60"/>
      <c r="B86" s="60"/>
      <c r="C86" s="60"/>
      <c r="D86" s="60"/>
    </row>
    <row r="87" spans="1:4">
      <c r="A87" s="60"/>
      <c r="B87" s="60"/>
      <c r="C87" s="60"/>
      <c r="D87" s="60"/>
    </row>
    <row r="88" spans="1:4">
      <c r="A88" s="60"/>
      <c r="B88" s="60"/>
      <c r="C88" s="60"/>
      <c r="D88" s="60"/>
    </row>
    <row r="89" spans="1:4">
      <c r="A89" s="60"/>
      <c r="B89" s="60"/>
      <c r="C89" s="60"/>
      <c r="D89" s="60"/>
    </row>
    <row r="90" spans="1:4">
      <c r="A90" s="60"/>
      <c r="B90" s="60"/>
      <c r="C90" s="60"/>
      <c r="D90" s="60"/>
    </row>
    <row r="91" spans="1:4">
      <c r="A91" s="60"/>
      <c r="B91" s="60"/>
      <c r="C91" s="60"/>
      <c r="D91" s="60"/>
    </row>
    <row r="92" spans="1:4">
      <c r="A92" s="60"/>
      <c r="B92" s="60"/>
      <c r="C92" s="60"/>
      <c r="D92" s="60"/>
    </row>
    <row r="93" spans="1:4">
      <c r="A93" s="60"/>
      <c r="B93" s="60"/>
      <c r="C93" s="60"/>
      <c r="D93" s="60"/>
    </row>
    <row r="94" spans="1:4">
      <c r="A94" s="60"/>
      <c r="B94" s="60"/>
      <c r="C94" s="60"/>
      <c r="D94" s="60"/>
    </row>
    <row r="95" spans="1:4">
      <c r="A95" s="60"/>
      <c r="B95" s="60"/>
      <c r="C95" s="60"/>
      <c r="D95" s="60"/>
    </row>
    <row r="96" spans="1:4">
      <c r="A96" s="60"/>
      <c r="B96" s="60"/>
      <c r="C96" s="60"/>
      <c r="D96" s="60"/>
    </row>
    <row r="97" spans="1:4">
      <c r="A97" s="60"/>
      <c r="B97" s="60"/>
      <c r="C97" s="60"/>
      <c r="D97" s="60"/>
    </row>
    <row r="98" spans="1:4">
      <c r="A98" s="60"/>
      <c r="B98" s="60"/>
      <c r="C98" s="60"/>
      <c r="D98" s="60"/>
    </row>
    <row r="99" spans="1:4">
      <c r="A99" s="60"/>
      <c r="B99" s="60"/>
      <c r="C99" s="60"/>
      <c r="D99" s="60"/>
    </row>
    <row r="100" spans="1:4">
      <c r="A100" s="60"/>
      <c r="B100" s="60"/>
      <c r="C100" s="60"/>
      <c r="D100" s="60"/>
    </row>
    <row r="101" spans="1:4">
      <c r="A101" s="60"/>
      <c r="B101" s="60"/>
      <c r="C101" s="60"/>
      <c r="D101" s="60"/>
    </row>
    <row r="102" spans="1:4">
      <c r="A102" s="60"/>
      <c r="B102" s="60"/>
      <c r="C102" s="60"/>
      <c r="D102" s="60"/>
    </row>
    <row r="103" spans="1:4">
      <c r="A103" s="60"/>
      <c r="B103" s="60"/>
      <c r="C103" s="60"/>
      <c r="D103" s="60"/>
    </row>
  </sheetData>
  <mergeCells count="2">
    <mergeCell ref="B4:C4"/>
    <mergeCell ref="D4:D5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E59"/>
  <sheetViews>
    <sheetView tabSelected="1" workbookViewId="0">
      <selection activeCell="A15" sqref="A15"/>
    </sheetView>
  </sheetViews>
  <sheetFormatPr defaultRowHeight="12.75"/>
  <cols>
    <col min="1" max="1" width="49.28515625" style="63" customWidth="1"/>
    <col min="2" max="2" width="12.7109375" style="63" customWidth="1"/>
    <col min="3" max="3" width="12.7109375" style="64" customWidth="1"/>
    <col min="4" max="4" width="11" style="61" customWidth="1"/>
    <col min="5" max="16384" width="9.140625" style="62"/>
  </cols>
  <sheetData>
    <row r="1" spans="1:5" ht="20.100000000000001" customHeight="1">
      <c r="A1" s="22" t="s">
        <v>657</v>
      </c>
      <c r="B1" s="23"/>
      <c r="C1" s="23"/>
      <c r="D1" s="23"/>
    </row>
    <row r="2" spans="1:5" ht="20.100000000000001" customHeight="1">
      <c r="A2" s="23"/>
      <c r="B2" s="23"/>
      <c r="C2" s="23"/>
      <c r="D2" s="23"/>
    </row>
    <row r="3" spans="1:5" ht="20.100000000000001" customHeight="1">
      <c r="A3" s="24"/>
      <c r="B3" s="24"/>
      <c r="C3" s="24"/>
      <c r="D3" s="24"/>
    </row>
    <row r="4" spans="1:5" ht="20.100000000000001" customHeight="1">
      <c r="A4" s="4"/>
      <c r="B4" s="5"/>
      <c r="C4" s="5"/>
      <c r="D4" s="6" t="s">
        <v>0</v>
      </c>
    </row>
    <row r="5" spans="1:5" ht="20.100000000000001" customHeight="1">
      <c r="A5" s="8"/>
      <c r="B5" s="881" t="s">
        <v>49</v>
      </c>
      <c r="C5" s="881"/>
      <c r="D5" s="878" t="s">
        <v>52</v>
      </c>
    </row>
    <row r="6" spans="1:5" ht="27" customHeight="1">
      <c r="A6" s="9"/>
      <c r="B6" s="10" t="s">
        <v>51</v>
      </c>
      <c r="C6" s="10" t="s">
        <v>50</v>
      </c>
      <c r="D6" s="880"/>
    </row>
    <row r="7" spans="1:5" ht="20.100000000000001" customHeight="1"/>
    <row r="8" spans="1:5" ht="20.100000000000001" customHeight="1">
      <c r="A8" s="20" t="s">
        <v>24</v>
      </c>
      <c r="B8" s="65">
        <v>95.641767314266573</v>
      </c>
      <c r="C8" s="65">
        <v>98.66</v>
      </c>
      <c r="D8" s="65">
        <v>96.740800277195646</v>
      </c>
      <c r="E8" s="61"/>
    </row>
    <row r="9" spans="1:5" ht="20.100000000000001" customHeight="1">
      <c r="A9" s="66" t="s">
        <v>40</v>
      </c>
      <c r="B9" s="67">
        <v>96.055195996955177</v>
      </c>
      <c r="C9" s="67">
        <v>99.03</v>
      </c>
      <c r="D9" s="67">
        <v>96.147340797364237</v>
      </c>
    </row>
    <row r="10" spans="1:5" ht="20.100000000000001" customHeight="1">
      <c r="A10" s="66" t="s">
        <v>41</v>
      </c>
      <c r="B10" s="67">
        <v>93.663661958312417</v>
      </c>
      <c r="C10" s="67">
        <v>97.81</v>
      </c>
      <c r="D10" s="67">
        <v>95.975301958903827</v>
      </c>
    </row>
    <row r="11" spans="1:5" ht="20.100000000000001" customHeight="1">
      <c r="A11" s="68" t="s">
        <v>42</v>
      </c>
      <c r="B11" s="29">
        <v>101.72069429089363</v>
      </c>
      <c r="C11" s="29">
        <v>100.63</v>
      </c>
      <c r="D11" s="29">
        <v>101.35866866482169</v>
      </c>
    </row>
    <row r="12" spans="1:5" ht="20.100000000000001" customHeight="1">
      <c r="A12" s="69" t="s">
        <v>43</v>
      </c>
      <c r="B12" s="70">
        <v>93.363452974283405</v>
      </c>
      <c r="C12" s="70">
        <v>98.69</v>
      </c>
      <c r="D12" s="70">
        <v>93.982375730899932</v>
      </c>
    </row>
    <row r="13" spans="1:5" ht="20.100000000000001" customHeight="1">
      <c r="A13" s="66" t="s">
        <v>44</v>
      </c>
      <c r="B13" s="67">
        <v>95.758970430188086</v>
      </c>
      <c r="C13" s="67">
        <v>99.82</v>
      </c>
      <c r="D13" s="67">
        <v>90.91481858204682</v>
      </c>
    </row>
    <row r="14" spans="1:5" ht="20.100000000000001" customHeight="1">
      <c r="A14" s="66" t="s">
        <v>45</v>
      </c>
      <c r="B14" s="67">
        <v>93.126349821854987</v>
      </c>
      <c r="C14" s="67">
        <v>98.58</v>
      </c>
      <c r="D14" s="67">
        <v>94.280264044720838</v>
      </c>
    </row>
    <row r="15" spans="1:5" ht="20.100000000000001" customHeight="1">
      <c r="A15" s="69" t="s">
        <v>46</v>
      </c>
      <c r="B15" s="70">
        <v>93.624623591486412</v>
      </c>
      <c r="C15" s="70">
        <v>96.16</v>
      </c>
      <c r="D15" s="70">
        <v>97.066418030952875</v>
      </c>
    </row>
    <row r="16" spans="1:5" ht="20.100000000000001" customHeight="1">
      <c r="A16" s="69" t="s">
        <v>47</v>
      </c>
      <c r="B16" s="70">
        <v>100</v>
      </c>
      <c r="C16" s="70">
        <v>100</v>
      </c>
      <c r="D16" s="70">
        <v>100</v>
      </c>
    </row>
    <row r="17" spans="1:4" ht="20.100000000000001" customHeight="1">
      <c r="A17" s="69" t="s">
        <v>42</v>
      </c>
      <c r="B17" s="70">
        <v>101.72069429089363</v>
      </c>
      <c r="C17" s="70">
        <v>100.63</v>
      </c>
      <c r="D17" s="70">
        <v>101.35866866482169</v>
      </c>
    </row>
    <row r="18" spans="1:4" ht="20.100000000000001" customHeight="1">
      <c r="A18" s="71"/>
      <c r="B18" s="72"/>
      <c r="C18" s="73"/>
      <c r="D18" s="73"/>
    </row>
    <row r="19" spans="1:4" ht="20.100000000000001" customHeight="1">
      <c r="A19" s="74"/>
      <c r="B19" s="75"/>
      <c r="C19" s="76"/>
      <c r="D19" s="76"/>
    </row>
    <row r="20" spans="1:4" ht="20.100000000000001" customHeight="1">
      <c r="A20" s="74"/>
      <c r="B20" s="72"/>
      <c r="C20" s="73"/>
      <c r="D20" s="73"/>
    </row>
    <row r="21" spans="1:4" ht="20.100000000000001" customHeight="1">
      <c r="A21" s="71"/>
      <c r="B21" s="72"/>
      <c r="C21" s="73"/>
      <c r="D21" s="73"/>
    </row>
    <row r="22" spans="1:4" ht="20.100000000000001" customHeight="1">
      <c r="A22" s="74"/>
      <c r="B22" s="75"/>
      <c r="C22" s="76"/>
      <c r="D22" s="76"/>
    </row>
    <row r="23" spans="1:4" ht="20.100000000000001" customHeight="1">
      <c r="A23" s="74"/>
      <c r="B23" s="77"/>
      <c r="C23" s="33"/>
      <c r="D23" s="33"/>
    </row>
    <row r="24" spans="1:4" ht="20.100000000000001" customHeight="1">
      <c r="A24" s="71"/>
      <c r="B24" s="78"/>
      <c r="C24" s="33"/>
      <c r="D24" s="33"/>
    </row>
    <row r="25" spans="1:4" ht="20.100000000000001" customHeight="1">
      <c r="A25" s="79"/>
      <c r="B25" s="78"/>
      <c r="C25" s="33"/>
      <c r="D25" s="33"/>
    </row>
    <row r="26" spans="1:4" ht="20.100000000000001" customHeight="1">
      <c r="A26" s="80"/>
      <c r="B26" s="80"/>
      <c r="C26" s="78"/>
      <c r="D26" s="33"/>
    </row>
    <row r="27" spans="1:4" ht="20.100000000000001" customHeight="1">
      <c r="A27" s="80"/>
      <c r="B27" s="80"/>
      <c r="C27" s="78"/>
      <c r="D27" s="33"/>
    </row>
    <row r="28" spans="1:4" ht="20.100000000000001" customHeight="1">
      <c r="A28" s="80"/>
      <c r="B28" s="80"/>
      <c r="C28" s="78"/>
      <c r="D28" s="33"/>
    </row>
    <row r="29" spans="1:4" ht="20.100000000000001" customHeight="1">
      <c r="A29" s="80"/>
      <c r="B29" s="80"/>
      <c r="C29" s="78"/>
      <c r="D29" s="33"/>
    </row>
    <row r="30" spans="1:4" ht="20.100000000000001" customHeight="1">
      <c r="A30" s="80"/>
      <c r="B30" s="80"/>
      <c r="C30" s="78"/>
      <c r="D30" s="33"/>
    </row>
    <row r="31" spans="1:4" ht="20.100000000000001" customHeight="1">
      <c r="A31" s="80"/>
      <c r="B31" s="80"/>
      <c r="C31" s="78"/>
      <c r="D31" s="33"/>
    </row>
    <row r="32" spans="1:4" ht="20.100000000000001" customHeight="1">
      <c r="A32" s="80"/>
      <c r="B32" s="80"/>
      <c r="C32" s="78"/>
      <c r="D32" s="33"/>
    </row>
    <row r="33" spans="1:4" ht="20.100000000000001" customHeight="1">
      <c r="A33" s="80"/>
      <c r="B33" s="80"/>
      <c r="C33" s="78"/>
      <c r="D33" s="33"/>
    </row>
    <row r="34" spans="1:4" ht="20.100000000000001" customHeight="1">
      <c r="A34" s="80"/>
      <c r="B34" s="80"/>
      <c r="C34" s="78"/>
      <c r="D34" s="33"/>
    </row>
    <row r="35" spans="1:4" ht="20.100000000000001" customHeight="1">
      <c r="A35" s="80"/>
      <c r="B35" s="80"/>
      <c r="C35" s="78"/>
      <c r="D35" s="33"/>
    </row>
    <row r="36" spans="1:4" ht="20.100000000000001" customHeight="1">
      <c r="A36" s="80"/>
      <c r="B36" s="80"/>
      <c r="C36" s="78"/>
      <c r="D36" s="33"/>
    </row>
    <row r="37" spans="1:4">
      <c r="A37" s="80"/>
      <c r="B37" s="80"/>
      <c r="C37" s="78"/>
      <c r="D37" s="33"/>
    </row>
    <row r="38" spans="1:4">
      <c r="A38" s="80"/>
      <c r="B38" s="80"/>
      <c r="C38" s="78"/>
      <c r="D38" s="33"/>
    </row>
    <row r="39" spans="1:4">
      <c r="A39" s="80"/>
      <c r="B39" s="80"/>
      <c r="C39" s="78"/>
      <c r="D39" s="33"/>
    </row>
    <row r="40" spans="1:4">
      <c r="A40" s="80"/>
      <c r="B40" s="80"/>
      <c r="C40" s="78"/>
      <c r="D40" s="33"/>
    </row>
    <row r="41" spans="1:4">
      <c r="A41" s="80"/>
      <c r="B41" s="80"/>
      <c r="C41" s="78"/>
      <c r="D41" s="33"/>
    </row>
    <row r="42" spans="1:4">
      <c r="A42" s="80"/>
      <c r="B42" s="80"/>
      <c r="C42" s="78"/>
      <c r="D42" s="33"/>
    </row>
    <row r="43" spans="1:4">
      <c r="A43" s="80"/>
      <c r="B43" s="80"/>
      <c r="C43" s="78"/>
      <c r="D43" s="33"/>
    </row>
    <row r="44" spans="1:4">
      <c r="A44" s="80"/>
      <c r="B44" s="80"/>
      <c r="C44" s="78"/>
      <c r="D44" s="33"/>
    </row>
    <row r="45" spans="1:4">
      <c r="A45" s="80"/>
      <c r="B45" s="80"/>
      <c r="C45" s="78"/>
      <c r="D45" s="33"/>
    </row>
    <row r="46" spans="1:4">
      <c r="A46" s="80"/>
      <c r="B46" s="80"/>
      <c r="C46" s="78"/>
      <c r="D46" s="33"/>
    </row>
    <row r="47" spans="1:4">
      <c r="A47" s="80"/>
      <c r="B47" s="80"/>
      <c r="C47" s="78"/>
      <c r="D47" s="33"/>
    </row>
    <row r="48" spans="1:4">
      <c r="A48" s="80"/>
      <c r="B48" s="80"/>
      <c r="C48" s="78"/>
      <c r="D48" s="33"/>
    </row>
    <row r="49" spans="1:4">
      <c r="A49" s="80"/>
      <c r="B49" s="80"/>
      <c r="C49" s="78"/>
      <c r="D49" s="33"/>
    </row>
    <row r="50" spans="1:4">
      <c r="A50" s="80"/>
      <c r="B50" s="80"/>
      <c r="C50" s="78"/>
      <c r="D50" s="33"/>
    </row>
    <row r="51" spans="1:4">
      <c r="A51" s="80"/>
      <c r="B51" s="80"/>
      <c r="C51" s="78"/>
      <c r="D51" s="33"/>
    </row>
    <row r="52" spans="1:4">
      <c r="A52" s="80"/>
      <c r="B52" s="80"/>
      <c r="C52" s="78"/>
      <c r="D52" s="33"/>
    </row>
    <row r="53" spans="1:4">
      <c r="A53" s="80"/>
      <c r="B53" s="80"/>
      <c r="C53" s="78"/>
      <c r="D53" s="33"/>
    </row>
    <row r="54" spans="1:4">
      <c r="A54" s="80"/>
      <c r="B54" s="80"/>
      <c r="C54" s="78"/>
      <c r="D54" s="33"/>
    </row>
    <row r="55" spans="1:4">
      <c r="A55" s="80"/>
      <c r="B55" s="80"/>
      <c r="C55" s="78"/>
      <c r="D55" s="33"/>
    </row>
    <row r="56" spans="1:4">
      <c r="A56" s="80"/>
      <c r="B56" s="80"/>
      <c r="C56" s="78"/>
      <c r="D56" s="33"/>
    </row>
    <row r="57" spans="1:4">
      <c r="A57" s="80"/>
      <c r="B57" s="80"/>
      <c r="C57" s="78"/>
      <c r="D57" s="33"/>
    </row>
    <row r="58" spans="1:4">
      <c r="A58" s="80"/>
    </row>
    <row r="59" spans="1:4">
      <c r="A59" s="80"/>
    </row>
  </sheetData>
  <mergeCells count="2">
    <mergeCell ref="B5:C5"/>
    <mergeCell ref="D5:D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D56"/>
  <sheetViews>
    <sheetView tabSelected="1" workbookViewId="0">
      <selection activeCell="A15" sqref="A15"/>
    </sheetView>
  </sheetViews>
  <sheetFormatPr defaultRowHeight="12.75"/>
  <cols>
    <col min="1" max="1" width="50.7109375" style="63" customWidth="1"/>
    <col min="2" max="2" width="10.85546875" style="63" customWidth="1"/>
    <col min="3" max="3" width="10.85546875" style="64" customWidth="1"/>
    <col min="4" max="4" width="12.85546875" style="61" customWidth="1"/>
    <col min="5" max="16384" width="9.140625" style="62"/>
  </cols>
  <sheetData>
    <row r="1" spans="1:4" ht="20.100000000000001" customHeight="1">
      <c r="A1" s="22" t="s">
        <v>669</v>
      </c>
      <c r="B1" s="23"/>
      <c r="C1" s="23"/>
    </row>
    <row r="2" spans="1:4" ht="20.100000000000001" customHeight="1">
      <c r="A2" s="24"/>
      <c r="B2" s="24"/>
      <c r="C2" s="24"/>
    </row>
    <row r="3" spans="1:4" ht="20.100000000000001" customHeight="1">
      <c r="A3" s="4"/>
      <c r="B3" s="5"/>
      <c r="C3" s="6"/>
      <c r="D3" s="6" t="s">
        <v>0</v>
      </c>
    </row>
    <row r="4" spans="1:4" ht="20.100000000000001" customHeight="1">
      <c r="A4" s="8"/>
      <c r="B4" s="881" t="s">
        <v>49</v>
      </c>
      <c r="C4" s="881"/>
      <c r="D4" s="878" t="s">
        <v>52</v>
      </c>
    </row>
    <row r="5" spans="1:4" ht="36" customHeight="1">
      <c r="A5" s="9"/>
      <c r="B5" s="10" t="s">
        <v>51</v>
      </c>
      <c r="C5" s="10" t="s">
        <v>50</v>
      </c>
      <c r="D5" s="880"/>
    </row>
    <row r="6" spans="1:4" ht="20.100000000000001" customHeight="1">
      <c r="B6" s="84"/>
      <c r="C6" s="84"/>
    </row>
    <row r="7" spans="1:4" ht="20.100000000000001" customHeight="1">
      <c r="A7" s="85" t="s">
        <v>1</v>
      </c>
      <c r="B7" s="86">
        <v>101.08595164412665</v>
      </c>
      <c r="C7" s="86">
        <v>100.14553807516684</v>
      </c>
      <c r="D7" s="87">
        <v>101.27524131143883</v>
      </c>
    </row>
    <row r="8" spans="1:4" ht="20.100000000000001" customHeight="1">
      <c r="A8" s="39" t="s">
        <v>73</v>
      </c>
      <c r="B8" s="88"/>
      <c r="C8" s="89"/>
      <c r="D8" s="90"/>
    </row>
    <row r="9" spans="1:4" ht="20.100000000000001" customHeight="1">
      <c r="A9" s="843" t="s">
        <v>91</v>
      </c>
      <c r="B9" s="91">
        <v>96.295251785818181</v>
      </c>
      <c r="C9" s="91">
        <v>99.154588120416179</v>
      </c>
      <c r="D9" s="92">
        <v>97.094510780705562</v>
      </c>
    </row>
    <row r="10" spans="1:4" ht="20.100000000000001" customHeight="1">
      <c r="A10" s="21" t="s">
        <v>92</v>
      </c>
      <c r="B10" s="91">
        <v>102.99798527907618</v>
      </c>
      <c r="C10" s="91">
        <v>100.31764690735605</v>
      </c>
      <c r="D10" s="92">
        <v>102.96700214489165</v>
      </c>
    </row>
    <row r="11" spans="1:4" ht="20.100000000000001" customHeight="1">
      <c r="A11" s="21" t="s">
        <v>93</v>
      </c>
      <c r="B11" s="91">
        <v>100.36989768999595</v>
      </c>
      <c r="C11" s="91">
        <v>100.00009488309549</v>
      </c>
      <c r="D11" s="92">
        <v>100.40900812742218</v>
      </c>
    </row>
    <row r="12" spans="1:4" ht="20.100000000000001" customHeight="1">
      <c r="A12" s="843" t="s">
        <v>94</v>
      </c>
      <c r="B12" s="91">
        <v>101.29626908052546</v>
      </c>
      <c r="C12" s="91">
        <v>100.26649847340879</v>
      </c>
      <c r="D12" s="92">
        <v>101.69840433246513</v>
      </c>
    </row>
    <row r="13" spans="1:4" ht="20.100000000000001" customHeight="1">
      <c r="A13" s="21" t="s">
        <v>95</v>
      </c>
      <c r="B13" s="91">
        <v>101.32648824540449</v>
      </c>
      <c r="C13" s="91">
        <v>99.77784024179762</v>
      </c>
      <c r="D13" s="92">
        <v>101.55388130510279</v>
      </c>
    </row>
    <row r="14" spans="1:4" ht="20.100000000000001" customHeight="1">
      <c r="A14" s="21" t="s">
        <v>96</v>
      </c>
      <c r="B14" s="91">
        <v>105.11227918995333</v>
      </c>
      <c r="C14" s="91">
        <v>102.10583955878529</v>
      </c>
      <c r="D14" s="92">
        <v>105.84410959866428</v>
      </c>
    </row>
    <row r="15" spans="1:4" ht="20.100000000000001" customHeight="1">
      <c r="A15" s="843" t="s">
        <v>97</v>
      </c>
      <c r="B15" s="91">
        <v>101.81914011848777</v>
      </c>
      <c r="C15" s="91">
        <v>100.36941573663385</v>
      </c>
      <c r="D15" s="92">
        <v>101.92716299286664</v>
      </c>
    </row>
    <row r="16" spans="1:4" ht="20.100000000000001" customHeight="1">
      <c r="A16" s="21" t="s">
        <v>98</v>
      </c>
      <c r="B16" s="91">
        <v>100.82865010826893</v>
      </c>
      <c r="C16" s="91">
        <v>100.03293767575705</v>
      </c>
      <c r="D16" s="92">
        <v>100.91637603958306</v>
      </c>
    </row>
    <row r="17" spans="1:4" ht="20.100000000000001" customHeight="1">
      <c r="A17" s="21" t="s">
        <v>99</v>
      </c>
      <c r="B17" s="91">
        <v>103.46983405821157</v>
      </c>
      <c r="C17" s="91">
        <v>100.56906097898019</v>
      </c>
      <c r="D17" s="92">
        <v>103.76798875495807</v>
      </c>
    </row>
    <row r="18" spans="1:4" ht="20.100000000000001" customHeight="1">
      <c r="A18" s="843" t="s">
        <v>100</v>
      </c>
      <c r="B18" s="91">
        <v>104.60526062939614</v>
      </c>
      <c r="C18" s="91">
        <v>100.4130873771998</v>
      </c>
      <c r="D18" s="92">
        <v>105.1092614717132</v>
      </c>
    </row>
    <row r="19" spans="1:4" ht="20.100000000000001" customHeight="1">
      <c r="A19" s="74"/>
      <c r="B19" s="75"/>
      <c r="C19" s="76"/>
      <c r="D19" s="740"/>
    </row>
    <row r="20" spans="1:4" ht="20.100000000000001" customHeight="1">
      <c r="A20" s="74"/>
      <c r="B20" s="77"/>
      <c r="C20" s="33"/>
      <c r="D20" s="740"/>
    </row>
    <row r="21" spans="1:4" ht="20.100000000000001" customHeight="1">
      <c r="A21" s="71"/>
      <c r="B21" s="78"/>
      <c r="C21" s="33"/>
      <c r="D21" s="740"/>
    </row>
    <row r="22" spans="1:4" ht="20.100000000000001" customHeight="1">
      <c r="A22" s="79"/>
      <c r="B22" s="78"/>
      <c r="C22" s="33"/>
      <c r="D22" s="740"/>
    </row>
    <row r="23" spans="1:4" ht="20.100000000000001" customHeight="1">
      <c r="A23" s="80"/>
      <c r="B23" s="80"/>
      <c r="C23" s="78"/>
      <c r="D23" s="740"/>
    </row>
    <row r="24" spans="1:4" ht="20.100000000000001" customHeight="1">
      <c r="A24" s="80"/>
      <c r="B24" s="80"/>
      <c r="C24" s="78"/>
      <c r="D24" s="740"/>
    </row>
    <row r="25" spans="1:4" ht="20.100000000000001" customHeight="1">
      <c r="A25" s="80"/>
      <c r="B25" s="80"/>
      <c r="C25" s="78"/>
      <c r="D25" s="741"/>
    </row>
    <row r="26" spans="1:4" ht="20.100000000000001" customHeight="1">
      <c r="A26" s="80"/>
      <c r="B26" s="80"/>
      <c r="C26" s="78"/>
      <c r="D26" s="741"/>
    </row>
    <row r="27" spans="1:4" ht="20.100000000000001" customHeight="1">
      <c r="A27" s="80"/>
      <c r="B27" s="80"/>
      <c r="C27" s="78"/>
    </row>
    <row r="28" spans="1:4" ht="20.100000000000001" customHeight="1">
      <c r="A28" s="80"/>
      <c r="B28" s="80"/>
      <c r="C28" s="78"/>
    </row>
    <row r="29" spans="1:4" ht="20.100000000000001" customHeight="1">
      <c r="A29" s="80"/>
      <c r="B29" s="80"/>
      <c r="C29" s="78"/>
    </row>
    <row r="30" spans="1:4" s="61" customFormat="1">
      <c r="A30" s="80"/>
      <c r="B30" s="80"/>
      <c r="C30" s="78"/>
    </row>
    <row r="31" spans="1:4" s="61" customFormat="1">
      <c r="A31" s="80"/>
      <c r="B31" s="80"/>
      <c r="C31" s="78"/>
    </row>
    <row r="32" spans="1:4" s="61" customFormat="1">
      <c r="A32" s="80"/>
      <c r="B32" s="80"/>
      <c r="C32" s="78"/>
    </row>
    <row r="33" spans="1:3" s="61" customFormat="1">
      <c r="A33" s="80"/>
      <c r="B33" s="80"/>
      <c r="C33" s="78"/>
    </row>
    <row r="34" spans="1:3" s="61" customFormat="1">
      <c r="A34" s="80"/>
      <c r="B34" s="80"/>
      <c r="C34" s="78"/>
    </row>
    <row r="35" spans="1:3" s="61" customFormat="1">
      <c r="A35" s="80"/>
      <c r="B35" s="80"/>
      <c r="C35" s="78"/>
    </row>
    <row r="36" spans="1:3" s="61" customFormat="1">
      <c r="A36" s="80"/>
      <c r="B36" s="80"/>
      <c r="C36" s="78"/>
    </row>
    <row r="37" spans="1:3" s="61" customFormat="1">
      <c r="A37" s="80"/>
      <c r="B37" s="80"/>
      <c r="C37" s="78"/>
    </row>
    <row r="38" spans="1:3" s="61" customFormat="1">
      <c r="A38" s="80"/>
      <c r="B38" s="80"/>
      <c r="C38" s="78"/>
    </row>
    <row r="39" spans="1:3" s="61" customFormat="1">
      <c r="A39" s="80"/>
      <c r="B39" s="80"/>
      <c r="C39" s="78"/>
    </row>
    <row r="40" spans="1:3" s="61" customFormat="1">
      <c r="A40" s="80"/>
      <c r="B40" s="80"/>
      <c r="C40" s="78"/>
    </row>
    <row r="41" spans="1:3" s="61" customFormat="1">
      <c r="A41" s="80"/>
      <c r="B41" s="80"/>
      <c r="C41" s="78"/>
    </row>
    <row r="42" spans="1:3" s="61" customFormat="1">
      <c r="A42" s="80"/>
      <c r="B42" s="80"/>
      <c r="C42" s="78"/>
    </row>
    <row r="43" spans="1:3" s="61" customFormat="1">
      <c r="A43" s="80"/>
      <c r="B43" s="80"/>
      <c r="C43" s="78"/>
    </row>
    <row r="44" spans="1:3" s="61" customFormat="1">
      <c r="A44" s="80"/>
      <c r="B44" s="80"/>
      <c r="C44" s="78"/>
    </row>
    <row r="45" spans="1:3" s="61" customFormat="1">
      <c r="A45" s="80"/>
      <c r="B45" s="80"/>
      <c r="C45" s="78"/>
    </row>
    <row r="46" spans="1:3" s="61" customFormat="1">
      <c r="A46" s="80"/>
      <c r="B46" s="80"/>
      <c r="C46" s="78"/>
    </row>
    <row r="47" spans="1:3" s="61" customFormat="1">
      <c r="A47" s="80"/>
      <c r="B47" s="80"/>
      <c r="C47" s="78"/>
    </row>
    <row r="48" spans="1:3" s="61" customFormat="1">
      <c r="A48" s="80"/>
      <c r="B48" s="80"/>
      <c r="C48" s="78"/>
    </row>
    <row r="49" spans="1:3" s="61" customFormat="1">
      <c r="A49" s="80"/>
      <c r="B49" s="80"/>
      <c r="C49" s="78"/>
    </row>
    <row r="50" spans="1:3" s="61" customFormat="1">
      <c r="A50" s="80"/>
      <c r="B50" s="80"/>
      <c r="C50" s="78"/>
    </row>
    <row r="51" spans="1:3" s="61" customFormat="1">
      <c r="A51" s="80"/>
      <c r="B51" s="80"/>
      <c r="C51" s="78"/>
    </row>
    <row r="52" spans="1:3" s="61" customFormat="1">
      <c r="A52" s="80"/>
      <c r="B52" s="80"/>
      <c r="C52" s="78"/>
    </row>
    <row r="53" spans="1:3" s="61" customFormat="1">
      <c r="A53" s="80"/>
      <c r="B53" s="80"/>
      <c r="C53" s="78"/>
    </row>
    <row r="54" spans="1:3" s="61" customFormat="1">
      <c r="A54" s="80"/>
      <c r="B54" s="80"/>
      <c r="C54" s="78"/>
    </row>
    <row r="55" spans="1:3" s="61" customFormat="1">
      <c r="A55" s="80"/>
      <c r="B55" s="63"/>
      <c r="C55" s="64"/>
    </row>
    <row r="56" spans="1:3" s="61" customFormat="1">
      <c r="A56" s="80"/>
      <c r="B56" s="63"/>
      <c r="C56" s="64"/>
    </row>
  </sheetData>
  <mergeCells count="2">
    <mergeCell ref="B4:C4"/>
    <mergeCell ref="D4:D5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W80"/>
  <sheetViews>
    <sheetView tabSelected="1" workbookViewId="0">
      <selection activeCell="A15" sqref="A15"/>
    </sheetView>
  </sheetViews>
  <sheetFormatPr defaultRowHeight="14.25"/>
  <cols>
    <col min="1" max="1" width="1.85546875" style="466" customWidth="1"/>
    <col min="2" max="2" width="25.5703125" style="467" customWidth="1"/>
    <col min="3" max="3" width="6.7109375" style="466" customWidth="1"/>
    <col min="4" max="4" width="7.28515625" style="466" customWidth="1"/>
    <col min="5" max="5" width="0.5703125" style="466" customWidth="1"/>
    <col min="6" max="7" width="6.7109375" style="466" customWidth="1"/>
    <col min="8" max="8" width="0.5703125" style="466" customWidth="1"/>
    <col min="9" max="9" width="6.42578125" style="466" customWidth="1"/>
    <col min="10" max="10" width="8.140625" style="466" customWidth="1"/>
    <col min="11" max="11" width="0.5703125" style="466" customWidth="1"/>
    <col min="12" max="12" width="6.42578125" style="466" customWidth="1"/>
    <col min="13" max="13" width="8.140625" style="466" customWidth="1"/>
    <col min="14" max="14" width="0.5703125" style="466" customWidth="1"/>
    <col min="15" max="15" width="4.7109375" style="466" hidden="1" customWidth="1"/>
    <col min="16" max="17" width="9.28515625" style="466" hidden="1" customWidth="1"/>
    <col min="18" max="18" width="11.85546875" style="466" hidden="1" customWidth="1"/>
    <col min="19" max="19" width="5.5703125" style="466" hidden="1" customWidth="1"/>
    <col min="20" max="20" width="5.85546875" style="466" hidden="1" customWidth="1"/>
    <col min="21" max="21" width="9.5703125" style="466" hidden="1" customWidth="1"/>
    <col min="22" max="23" width="0" style="466" hidden="1" customWidth="1"/>
    <col min="24" max="16384" width="9.140625" style="466"/>
  </cols>
  <sheetData>
    <row r="1" spans="1:23" ht="20.100000000000001" customHeight="1">
      <c r="A1" s="518" t="s">
        <v>658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</row>
    <row r="2" spans="1:23" ht="18" customHeight="1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</row>
    <row r="3" spans="1:23" s="506" customFormat="1" ht="18" customHeight="1">
      <c r="A3" s="514"/>
      <c r="B3" s="515"/>
      <c r="C3" s="514"/>
      <c r="D3" s="514"/>
      <c r="E3" s="514"/>
      <c r="F3" s="514"/>
      <c r="H3" s="513"/>
      <c r="I3" s="513"/>
      <c r="J3" s="513"/>
      <c r="K3" s="513"/>
      <c r="L3" s="513"/>
      <c r="M3" s="512" t="s">
        <v>396</v>
      </c>
    </row>
    <row r="4" spans="1:23" s="506" customFormat="1" ht="15" customHeight="1">
      <c r="A4" s="511"/>
      <c r="B4" s="510"/>
      <c r="C4" s="890" t="s">
        <v>497</v>
      </c>
      <c r="D4" s="891"/>
      <c r="E4" s="509"/>
      <c r="F4" s="890" t="s">
        <v>498</v>
      </c>
      <c r="G4" s="891"/>
      <c r="H4" s="509"/>
      <c r="I4" s="890" t="s">
        <v>499</v>
      </c>
      <c r="J4" s="891"/>
      <c r="K4" s="509"/>
      <c r="L4" s="882" t="s">
        <v>500</v>
      </c>
      <c r="M4" s="883"/>
    </row>
    <row r="5" spans="1:23" s="506" customFormat="1" ht="32.25" customHeight="1">
      <c r="A5" s="885" t="s">
        <v>395</v>
      </c>
      <c r="B5" s="886"/>
      <c r="C5" s="892"/>
      <c r="D5" s="892"/>
      <c r="E5" s="507"/>
      <c r="F5" s="892"/>
      <c r="G5" s="892"/>
      <c r="H5" s="507"/>
      <c r="I5" s="892"/>
      <c r="J5" s="892"/>
      <c r="K5" s="507"/>
      <c r="L5" s="884"/>
      <c r="M5" s="884"/>
      <c r="R5" s="506">
        <f>44.3+38.6+11.9+5.2</f>
        <v>100.00000000000001</v>
      </c>
    </row>
    <row r="6" spans="1:23" s="501" customFormat="1" ht="20.100000000000001" customHeight="1">
      <c r="A6" s="505"/>
      <c r="B6" s="508"/>
      <c r="C6" s="503" t="s">
        <v>394</v>
      </c>
      <c r="D6" s="503" t="s">
        <v>393</v>
      </c>
      <c r="E6" s="503"/>
      <c r="F6" s="504" t="s">
        <v>394</v>
      </c>
      <c r="G6" s="503" t="s">
        <v>393</v>
      </c>
      <c r="H6" s="503"/>
      <c r="I6" s="504" t="s">
        <v>394</v>
      </c>
      <c r="J6" s="503" t="s">
        <v>393</v>
      </c>
      <c r="K6" s="503"/>
      <c r="L6" s="502" t="s">
        <v>394</v>
      </c>
      <c r="M6" s="502" t="s">
        <v>393</v>
      </c>
      <c r="Q6" s="501" t="s">
        <v>392</v>
      </c>
    </row>
    <row r="7" spans="1:23" ht="18" customHeight="1">
      <c r="A7" s="472"/>
      <c r="B7" s="500"/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</row>
    <row r="8" spans="1:23" s="490" customFormat="1" ht="18" customHeight="1">
      <c r="A8" s="887" t="s">
        <v>391</v>
      </c>
      <c r="B8" s="887"/>
      <c r="D8" s="494">
        <v>13894</v>
      </c>
      <c r="E8" s="497"/>
      <c r="F8" s="493"/>
      <c r="G8" s="498">
        <v>14200</v>
      </c>
      <c r="H8" s="497"/>
      <c r="I8" s="497"/>
      <c r="J8" s="655">
        <v>162439</v>
      </c>
      <c r="L8" s="485"/>
      <c r="M8" s="652">
        <v>108.13596824805536</v>
      </c>
      <c r="O8" s="469"/>
      <c r="P8" s="499">
        <f>M8/[12]Sheet1!$G$10*100-100</f>
        <v>3.8835729382259814</v>
      </c>
      <c r="Q8" s="469">
        <v>13200</v>
      </c>
      <c r="R8" s="469">
        <f>D8-Q8</f>
        <v>694</v>
      </c>
      <c r="S8" s="491"/>
      <c r="T8" s="491"/>
      <c r="U8" s="485">
        <f>J8/M8*100</f>
        <v>150217.36303999959</v>
      </c>
      <c r="V8" s="485">
        <f>J8-U8</f>
        <v>12221.636960000411</v>
      </c>
      <c r="W8" s="490">
        <f>W9+W10</f>
        <v>8.1360147519950576</v>
      </c>
    </row>
    <row r="9" spans="1:23" ht="18" customHeight="1">
      <c r="A9" s="479"/>
      <c r="B9" s="495" t="s">
        <v>390</v>
      </c>
      <c r="D9" s="494">
        <v>3883</v>
      </c>
      <c r="E9" s="497"/>
      <c r="F9" s="493"/>
      <c r="G9" s="498">
        <v>4076</v>
      </c>
      <c r="H9" s="497"/>
      <c r="I9" s="497"/>
      <c r="J9" s="655">
        <v>47306</v>
      </c>
      <c r="L9" s="485"/>
      <c r="M9" s="652">
        <v>96.470045384463859</v>
      </c>
      <c r="O9" s="496"/>
      <c r="P9" s="469"/>
      <c r="Q9" s="469">
        <v>4160</v>
      </c>
      <c r="R9" s="469">
        <f>D9-Q9</f>
        <v>-277</v>
      </c>
      <c r="S9" s="491"/>
      <c r="T9" s="491"/>
      <c r="U9" s="490">
        <f>J9/M9*100</f>
        <v>49036.983253683073</v>
      </c>
      <c r="V9" s="485">
        <f>J9-U9</f>
        <v>-1730.9832536830727</v>
      </c>
      <c r="W9" s="466">
        <f>V9/U8*100</f>
        <v>-1.152319025346058</v>
      </c>
    </row>
    <row r="10" spans="1:23" ht="18" customHeight="1">
      <c r="A10" s="479"/>
      <c r="B10" s="495" t="s">
        <v>389</v>
      </c>
      <c r="D10" s="494">
        <f>D8-D9</f>
        <v>10011</v>
      </c>
      <c r="E10" s="492"/>
      <c r="F10" s="493"/>
      <c r="G10" s="492">
        <f>G8-G9</f>
        <v>10124</v>
      </c>
      <c r="H10" s="492"/>
      <c r="I10" s="492"/>
      <c r="J10" s="655">
        <f>J8-J9</f>
        <v>115133</v>
      </c>
      <c r="K10" s="473">
        <f>K8-K9</f>
        <v>0</v>
      </c>
      <c r="L10" s="485"/>
      <c r="M10" s="652">
        <v>113.78992620246122</v>
      </c>
      <c r="O10" s="469"/>
      <c r="P10" s="469"/>
      <c r="Q10" s="469">
        <v>9040</v>
      </c>
      <c r="R10" s="469">
        <f>D10-Q10</f>
        <v>971</v>
      </c>
      <c r="S10" s="491"/>
      <c r="T10" s="491"/>
      <c r="U10" s="490">
        <f>J10/M10*100</f>
        <v>101180.30992932459</v>
      </c>
      <c r="V10" s="485">
        <f>J10-U10</f>
        <v>13952.69007067541</v>
      </c>
      <c r="W10" s="466">
        <f>V10/U8*100</f>
        <v>9.2883337773411156</v>
      </c>
    </row>
    <row r="11" spans="1:23" ht="18" customHeight="1">
      <c r="A11" s="479"/>
      <c r="B11" s="489" t="s">
        <v>388</v>
      </c>
      <c r="D11" s="474">
        <f>D24</f>
        <v>220.676806</v>
      </c>
      <c r="E11" s="473"/>
      <c r="F11" s="473"/>
      <c r="G11" s="473">
        <f>G24</f>
        <v>324.39999999999998</v>
      </c>
      <c r="H11" s="473"/>
      <c r="I11" s="473"/>
      <c r="J11" s="656">
        <f>J24</f>
        <v>3806.256288</v>
      </c>
      <c r="L11" s="485"/>
      <c r="M11" s="653">
        <v>52.68736168349789</v>
      </c>
      <c r="O11" s="477"/>
      <c r="P11" s="477"/>
      <c r="Q11" s="477">
        <v>540</v>
      </c>
      <c r="R11" s="469">
        <f>D11-Q11</f>
        <v>-319.323194</v>
      </c>
      <c r="S11" s="468"/>
      <c r="T11" s="488"/>
      <c r="V11" s="487">
        <f>V9+V10</f>
        <v>12221.706816992337</v>
      </c>
    </row>
    <row r="12" spans="1:23" ht="18" customHeight="1">
      <c r="A12" s="479"/>
      <c r="B12" s="480" t="s">
        <v>387</v>
      </c>
      <c r="D12" s="474">
        <f>D10-D11</f>
        <v>9790.3231940000005</v>
      </c>
      <c r="E12" s="472"/>
      <c r="F12" s="472"/>
      <c r="G12" s="486">
        <f>G10-G11</f>
        <v>9799.6</v>
      </c>
      <c r="H12" s="472"/>
      <c r="I12" s="472"/>
      <c r="J12" s="656">
        <f>J10-J11</f>
        <v>111326.743712</v>
      </c>
      <c r="L12" s="485"/>
      <c r="M12" s="653">
        <v>118.48809507215783</v>
      </c>
      <c r="O12" s="482"/>
      <c r="P12" s="477"/>
      <c r="Q12" s="477">
        <v>8500</v>
      </c>
      <c r="R12" s="469">
        <f>D12-Q12</f>
        <v>1290.3231940000005</v>
      </c>
      <c r="S12" s="468"/>
      <c r="T12" s="468"/>
    </row>
    <row r="13" spans="1:23" ht="18" customHeight="1">
      <c r="A13" s="479"/>
      <c r="B13" s="478"/>
      <c r="D13" s="484"/>
      <c r="J13" s="654"/>
      <c r="M13" s="654"/>
      <c r="O13" s="483"/>
      <c r="P13" s="482"/>
      <c r="Q13" s="482"/>
      <c r="R13" s="469"/>
      <c r="S13" s="468"/>
      <c r="T13" s="468"/>
    </row>
    <row r="14" spans="1:23" ht="18" customHeight="1">
      <c r="A14" s="888" t="s">
        <v>386</v>
      </c>
      <c r="B14" s="889"/>
      <c r="D14" s="484"/>
      <c r="J14" s="654"/>
      <c r="M14" s="654"/>
      <c r="O14" s="483"/>
      <c r="P14" s="482"/>
      <c r="R14" s="469"/>
      <c r="S14" s="468"/>
      <c r="T14" s="468"/>
    </row>
    <row r="15" spans="1:23" ht="17.100000000000001" customHeight="1">
      <c r="A15" s="479"/>
      <c r="B15" s="480" t="s">
        <v>12</v>
      </c>
      <c r="C15" s="475"/>
      <c r="D15" s="474">
        <v>601.19424300000003</v>
      </c>
      <c r="E15" s="472"/>
      <c r="F15" s="472"/>
      <c r="G15" s="473">
        <v>600</v>
      </c>
      <c r="H15" s="472"/>
      <c r="I15" s="472"/>
      <c r="J15" s="656">
        <v>6600.8673170000002</v>
      </c>
      <c r="K15" s="472"/>
      <c r="L15" s="471"/>
      <c r="M15" s="653">
        <v>84.353335476979424</v>
      </c>
      <c r="O15" s="477"/>
      <c r="P15" s="477"/>
      <c r="Q15" s="482">
        <v>720</v>
      </c>
      <c r="R15" s="469">
        <f t="shared" ref="R15:R42" si="0">D15-Q15</f>
        <v>-118.80575699999997</v>
      </c>
      <c r="S15" s="468"/>
      <c r="T15" s="468">
        <f>37.6+53.6</f>
        <v>91.2</v>
      </c>
    </row>
    <row r="16" spans="1:23" ht="17.100000000000001" customHeight="1">
      <c r="A16" s="479"/>
      <c r="B16" s="480" t="s">
        <v>385</v>
      </c>
      <c r="C16" s="475"/>
      <c r="D16" s="474">
        <v>145.27971100000002</v>
      </c>
      <c r="E16" s="472"/>
      <c r="F16" s="472"/>
      <c r="G16" s="473">
        <v>180</v>
      </c>
      <c r="H16" s="472"/>
      <c r="I16" s="472"/>
      <c r="J16" s="656">
        <v>1850.24829</v>
      </c>
      <c r="K16" s="472"/>
      <c r="L16" s="471"/>
      <c r="M16" s="653">
        <v>124.26151236041034</v>
      </c>
      <c r="O16" s="477"/>
      <c r="P16" s="477">
        <v>25</v>
      </c>
      <c r="Q16" s="477">
        <v>90</v>
      </c>
      <c r="R16" s="469">
        <f t="shared" si="0"/>
        <v>55.27971100000002</v>
      </c>
      <c r="S16" s="468"/>
      <c r="T16" s="468"/>
    </row>
    <row r="17" spans="1:20" ht="17.100000000000001" customHeight="1">
      <c r="A17" s="479"/>
      <c r="B17" s="480" t="s">
        <v>25</v>
      </c>
      <c r="C17" s="474">
        <v>26.084</v>
      </c>
      <c r="D17" s="474">
        <v>196.407365</v>
      </c>
      <c r="E17" s="472"/>
      <c r="F17" s="473">
        <v>28.158272727272731</v>
      </c>
      <c r="G17" s="473">
        <v>211.40255127272729</v>
      </c>
      <c r="H17" s="472"/>
      <c r="I17" s="473">
        <v>328.73427272727275</v>
      </c>
      <c r="J17" s="656">
        <v>2403.1458872727271</v>
      </c>
      <c r="K17" s="472"/>
      <c r="L17" s="471">
        <v>108.6613513085511</v>
      </c>
      <c r="M17" s="653">
        <v>120.6117720643993</v>
      </c>
      <c r="O17" s="477"/>
      <c r="P17" s="477">
        <v>95</v>
      </c>
      <c r="Q17" s="477">
        <v>167.70988052618435</v>
      </c>
      <c r="R17" s="469">
        <f t="shared" si="0"/>
        <v>28.697484473815649</v>
      </c>
      <c r="S17" s="468"/>
      <c r="T17" s="468"/>
    </row>
    <row r="18" spans="1:20" ht="17.100000000000001" customHeight="1">
      <c r="A18" s="479"/>
      <c r="B18" s="480" t="s">
        <v>26</v>
      </c>
      <c r="C18" s="474">
        <v>96.158000000000001</v>
      </c>
      <c r="D18" s="474">
        <v>181.54709700000001</v>
      </c>
      <c r="E18" s="472"/>
      <c r="F18" s="472">
        <v>130</v>
      </c>
      <c r="G18" s="473">
        <v>244.40658990948492</v>
      </c>
      <c r="H18" s="472"/>
      <c r="I18" s="473">
        <v>1279.5219999999999</v>
      </c>
      <c r="J18" s="656">
        <v>2567.3668579094851</v>
      </c>
      <c r="K18" s="472"/>
      <c r="L18" s="471">
        <v>75.686102389498416</v>
      </c>
      <c r="M18" s="653">
        <v>72.180155180539515</v>
      </c>
      <c r="O18" s="477"/>
      <c r="P18" s="477">
        <v>12</v>
      </c>
      <c r="Q18" s="477">
        <v>217.00855564500455</v>
      </c>
      <c r="R18" s="469">
        <f t="shared" si="0"/>
        <v>-35.461458645004541</v>
      </c>
      <c r="S18" s="468"/>
      <c r="T18" s="468"/>
    </row>
    <row r="19" spans="1:20" ht="17.100000000000001" customHeight="1">
      <c r="A19" s="479"/>
      <c r="B19" s="480" t="s">
        <v>175</v>
      </c>
      <c r="C19" s="474">
        <v>11.196</v>
      </c>
      <c r="D19" s="474">
        <v>19.225881000000001</v>
      </c>
      <c r="E19" s="472"/>
      <c r="F19" s="472">
        <v>14</v>
      </c>
      <c r="G19" s="473">
        <v>23.023797550767327</v>
      </c>
      <c r="H19" s="472"/>
      <c r="I19" s="473">
        <v>124.55500000000001</v>
      </c>
      <c r="J19" s="656">
        <v>212.36866055076734</v>
      </c>
      <c r="K19" s="472"/>
      <c r="L19" s="471">
        <v>94.032870548622597</v>
      </c>
      <c r="M19" s="653">
        <v>93.048978216476542</v>
      </c>
      <c r="O19" s="477"/>
      <c r="P19" s="477">
        <v>5.7359999999999998</v>
      </c>
      <c r="Q19" s="477">
        <v>22.119447574050518</v>
      </c>
      <c r="R19" s="469">
        <f t="shared" si="0"/>
        <v>-2.8935665740505172</v>
      </c>
      <c r="S19" s="468"/>
      <c r="T19" s="468"/>
    </row>
    <row r="20" spans="1:20" ht="17.100000000000001" customHeight="1">
      <c r="A20" s="479"/>
      <c r="B20" s="480" t="s">
        <v>27</v>
      </c>
      <c r="C20" s="474">
        <v>6.5830000000000002</v>
      </c>
      <c r="D20" s="474">
        <v>67.579977</v>
      </c>
      <c r="E20" s="472"/>
      <c r="F20" s="473">
        <v>7.8450909090909082</v>
      </c>
      <c r="G20" s="473">
        <v>75.755666636363628</v>
      </c>
      <c r="H20" s="472"/>
      <c r="I20" s="473">
        <v>132.17709090909091</v>
      </c>
      <c r="J20" s="656">
        <v>1264.4304436363636</v>
      </c>
      <c r="K20" s="472"/>
      <c r="L20" s="471">
        <v>85.28764786556215</v>
      </c>
      <c r="M20" s="653">
        <v>105.25969767476826</v>
      </c>
      <c r="O20" s="477"/>
      <c r="P20" s="477">
        <v>500</v>
      </c>
      <c r="Q20" s="477">
        <v>53.820299999999996</v>
      </c>
      <c r="R20" s="469">
        <f t="shared" si="0"/>
        <v>13.759677000000003</v>
      </c>
      <c r="S20" s="468"/>
      <c r="T20" s="468"/>
    </row>
    <row r="21" spans="1:20" ht="17.100000000000001" customHeight="1">
      <c r="A21" s="479"/>
      <c r="B21" s="481" t="s">
        <v>28</v>
      </c>
      <c r="C21" s="474">
        <v>711.553</v>
      </c>
      <c r="D21" s="474">
        <v>303.20173999999997</v>
      </c>
      <c r="E21" s="472"/>
      <c r="F21" s="472">
        <v>750</v>
      </c>
      <c r="G21" s="473">
        <v>318.27358631567563</v>
      </c>
      <c r="H21" s="472"/>
      <c r="I21" s="473">
        <v>6818.1139999999996</v>
      </c>
      <c r="J21" s="656">
        <v>2902.2599413156759</v>
      </c>
      <c r="K21" s="472"/>
      <c r="L21" s="471">
        <v>107.68621601575875</v>
      </c>
      <c r="M21" s="653">
        <v>98.878680334389685</v>
      </c>
      <c r="O21" s="477"/>
      <c r="P21" s="477">
        <v>250</v>
      </c>
      <c r="Q21" s="477">
        <v>245.41261401948884</v>
      </c>
      <c r="R21" s="469">
        <f t="shared" si="0"/>
        <v>57.78912598051113</v>
      </c>
      <c r="S21" s="468"/>
      <c r="T21" s="468"/>
    </row>
    <row r="22" spans="1:20" ht="17.100000000000001" customHeight="1">
      <c r="A22" s="479"/>
      <c r="B22" s="478" t="s">
        <v>384</v>
      </c>
      <c r="C22" s="474">
        <v>277.738</v>
      </c>
      <c r="D22" s="474">
        <v>92.775080000000003</v>
      </c>
      <c r="E22" s="472"/>
      <c r="F22" s="472">
        <v>400</v>
      </c>
      <c r="G22" s="473">
        <v>119.87572665577015</v>
      </c>
      <c r="H22" s="472"/>
      <c r="I22" s="473">
        <v>4099.5129999999999</v>
      </c>
      <c r="J22" s="656">
        <v>1314.2676516557704</v>
      </c>
      <c r="K22" s="472"/>
      <c r="L22" s="471">
        <v>121.69728508600717</v>
      </c>
      <c r="M22" s="653">
        <v>115.61806930168011</v>
      </c>
      <c r="O22" s="477"/>
      <c r="P22" s="477">
        <v>520</v>
      </c>
      <c r="Q22" s="477">
        <v>94.046917258109474</v>
      </c>
      <c r="R22" s="469">
        <f t="shared" si="0"/>
        <v>-1.2718372581094712</v>
      </c>
      <c r="S22" s="468"/>
      <c r="T22" s="468"/>
    </row>
    <row r="23" spans="1:20" ht="17.100000000000001" customHeight="1">
      <c r="A23" s="472"/>
      <c r="B23" s="480" t="s">
        <v>71</v>
      </c>
      <c r="C23" s="474">
        <v>92.828999999999994</v>
      </c>
      <c r="D23" s="474">
        <v>9.5036370000000012</v>
      </c>
      <c r="E23" s="472"/>
      <c r="F23" s="472">
        <v>50</v>
      </c>
      <c r="G23" s="473">
        <v>6.3901133883094818</v>
      </c>
      <c r="H23" s="472"/>
      <c r="I23" s="473">
        <v>1734.7570000000001</v>
      </c>
      <c r="J23" s="656">
        <v>184.5008113883095</v>
      </c>
      <c r="K23" s="472"/>
      <c r="L23" s="471">
        <v>23.876675592885164</v>
      </c>
      <c r="M23" s="653">
        <v>33.272420195483505</v>
      </c>
      <c r="O23" s="477"/>
      <c r="P23" s="477">
        <v>850</v>
      </c>
      <c r="Q23" s="477">
        <v>37.369860728503269</v>
      </c>
      <c r="R23" s="469">
        <f t="shared" si="0"/>
        <v>-27.866223728503268</v>
      </c>
      <c r="S23" s="468"/>
      <c r="T23" s="468"/>
    </row>
    <row r="24" spans="1:20" ht="17.100000000000001" customHeight="1">
      <c r="A24" s="472"/>
      <c r="B24" s="480" t="s">
        <v>383</v>
      </c>
      <c r="C24" s="474">
        <v>667.87599999999998</v>
      </c>
      <c r="D24" s="474">
        <v>220.676806</v>
      </c>
      <c r="E24" s="472"/>
      <c r="F24" s="472">
        <v>896</v>
      </c>
      <c r="G24" s="473">
        <v>324.39999999999998</v>
      </c>
      <c r="H24" s="472"/>
      <c r="I24" s="473">
        <v>9248.0550000000003</v>
      </c>
      <c r="J24" s="656">
        <v>3806.256288</v>
      </c>
      <c r="K24" s="472"/>
      <c r="L24" s="471">
        <v>99.375372333063709</v>
      </c>
      <c r="M24" s="653">
        <v>52.68736168349789</v>
      </c>
      <c r="O24" s="477"/>
      <c r="P24" s="477">
        <v>80</v>
      </c>
      <c r="Q24" s="477">
        <v>540</v>
      </c>
      <c r="R24" s="469">
        <f t="shared" si="0"/>
        <v>-319.323194</v>
      </c>
      <c r="S24" s="468"/>
      <c r="T24" s="468"/>
    </row>
    <row r="25" spans="1:20" ht="17.100000000000001" customHeight="1">
      <c r="A25" s="472"/>
      <c r="B25" s="480" t="s">
        <v>382</v>
      </c>
      <c r="C25" s="474">
        <v>157.49</v>
      </c>
      <c r="D25" s="474">
        <v>70.696047000000007</v>
      </c>
      <c r="E25" s="472"/>
      <c r="F25" s="472">
        <v>150</v>
      </c>
      <c r="G25" s="473">
        <v>73.272343445754117</v>
      </c>
      <c r="H25" s="472"/>
      <c r="I25" s="473">
        <v>1521.0409999999999</v>
      </c>
      <c r="J25" s="656">
        <v>809.30868544575412</v>
      </c>
      <c r="K25" s="472"/>
      <c r="L25" s="471">
        <v>136.17856190003815</v>
      </c>
      <c r="M25" s="653">
        <v>76.682037614561779</v>
      </c>
      <c r="O25" s="477"/>
      <c r="P25" s="477"/>
      <c r="Q25" s="477">
        <v>63.119768928351753</v>
      </c>
      <c r="R25" s="469">
        <f t="shared" si="0"/>
        <v>7.5762780716482538</v>
      </c>
      <c r="S25" s="468"/>
      <c r="T25" s="468"/>
    </row>
    <row r="26" spans="1:20" ht="17.100000000000001" customHeight="1">
      <c r="A26" s="472"/>
      <c r="B26" s="478" t="s">
        <v>381</v>
      </c>
      <c r="C26" s="474"/>
      <c r="D26" s="474">
        <v>69.863830000000007</v>
      </c>
      <c r="E26" s="472"/>
      <c r="F26" s="472"/>
      <c r="G26" s="473">
        <v>75</v>
      </c>
      <c r="H26" s="472"/>
      <c r="I26" s="473"/>
      <c r="J26" s="656">
        <v>914.87989099999993</v>
      </c>
      <c r="K26" s="472"/>
      <c r="L26" s="471"/>
      <c r="M26" s="653">
        <v>97.963786875781508</v>
      </c>
      <c r="O26" s="477"/>
      <c r="P26" s="477"/>
      <c r="Q26" s="477">
        <v>70</v>
      </c>
      <c r="R26" s="469">
        <f t="shared" si="0"/>
        <v>-0.1361699999999928</v>
      </c>
      <c r="S26" s="468"/>
      <c r="T26" s="468"/>
    </row>
    <row r="27" spans="1:20" ht="17.100000000000001" customHeight="1">
      <c r="A27" s="472"/>
      <c r="B27" s="478" t="s">
        <v>380</v>
      </c>
      <c r="C27" s="474"/>
      <c r="D27" s="474">
        <v>66.229452999999992</v>
      </c>
      <c r="E27" s="472"/>
      <c r="F27" s="472"/>
      <c r="G27" s="473">
        <v>70</v>
      </c>
      <c r="H27" s="472"/>
      <c r="I27" s="473"/>
      <c r="J27" s="656">
        <v>759.91119800000001</v>
      </c>
      <c r="K27" s="472"/>
      <c r="L27" s="471"/>
      <c r="M27" s="653">
        <v>97.12595149837145</v>
      </c>
      <c r="O27" s="477"/>
      <c r="P27" s="477"/>
      <c r="Q27" s="477">
        <v>70</v>
      </c>
      <c r="R27" s="469">
        <f t="shared" si="0"/>
        <v>-3.7705470000000076</v>
      </c>
      <c r="S27" s="468"/>
      <c r="T27" s="468"/>
    </row>
    <row r="28" spans="1:20" ht="17.100000000000001" customHeight="1">
      <c r="A28" s="472"/>
      <c r="B28" s="476" t="s">
        <v>74</v>
      </c>
      <c r="C28" s="474"/>
      <c r="D28" s="474">
        <v>172.93303700000001</v>
      </c>
      <c r="E28" s="472"/>
      <c r="F28" s="472"/>
      <c r="G28" s="473">
        <v>180</v>
      </c>
      <c r="H28" s="472"/>
      <c r="I28" s="473"/>
      <c r="J28" s="656">
        <v>2063.9893910000001</v>
      </c>
      <c r="K28" s="472"/>
      <c r="L28" s="471"/>
      <c r="M28" s="653">
        <v>100.91831533102118</v>
      </c>
      <c r="O28" s="477"/>
      <c r="P28" s="477">
        <v>125</v>
      </c>
      <c r="Q28" s="477">
        <v>170</v>
      </c>
      <c r="R28" s="469">
        <f t="shared" si="0"/>
        <v>2.933037000000013</v>
      </c>
      <c r="S28" s="468"/>
      <c r="T28" s="468"/>
    </row>
    <row r="29" spans="1:20" ht="17.100000000000001" customHeight="1">
      <c r="A29" s="472"/>
      <c r="B29" s="480" t="s">
        <v>32</v>
      </c>
      <c r="C29" s="474">
        <v>123.012</v>
      </c>
      <c r="D29" s="474">
        <v>148.32973199999998</v>
      </c>
      <c r="E29" s="472"/>
      <c r="F29" s="472">
        <v>150</v>
      </c>
      <c r="G29" s="473">
        <v>170.28012709458577</v>
      </c>
      <c r="H29" s="472"/>
      <c r="I29" s="473">
        <v>1143.4270000000001</v>
      </c>
      <c r="J29" s="656">
        <v>1538.5799890945859</v>
      </c>
      <c r="K29" s="472"/>
      <c r="L29" s="471">
        <v>107.24983913841977</v>
      </c>
      <c r="M29" s="653">
        <v>86.433171599571111</v>
      </c>
      <c r="O29" s="477"/>
      <c r="P29" s="477"/>
      <c r="Q29" s="477">
        <v>183.5661639762107</v>
      </c>
      <c r="R29" s="469">
        <f t="shared" si="0"/>
        <v>-35.236431976210724</v>
      </c>
      <c r="S29" s="468"/>
      <c r="T29" s="468"/>
    </row>
    <row r="30" spans="1:20" ht="17.100000000000001" customHeight="1">
      <c r="A30" s="479"/>
      <c r="B30" s="476" t="s">
        <v>379</v>
      </c>
      <c r="C30" s="474"/>
      <c r="D30" s="474">
        <v>220.71611999999999</v>
      </c>
      <c r="E30" s="472"/>
      <c r="F30" s="472"/>
      <c r="G30" s="473">
        <v>270</v>
      </c>
      <c r="H30" s="472"/>
      <c r="I30" s="473"/>
      <c r="J30" s="656">
        <v>2877.872292</v>
      </c>
      <c r="K30" s="472"/>
      <c r="L30" s="471"/>
      <c r="M30" s="653">
        <v>113.49602800974066</v>
      </c>
      <c r="O30" s="477"/>
      <c r="P30" s="477"/>
      <c r="Q30" s="477">
        <v>210</v>
      </c>
      <c r="R30" s="469">
        <f t="shared" si="0"/>
        <v>10.716119999999989</v>
      </c>
      <c r="S30" s="468"/>
      <c r="T30" s="468"/>
    </row>
    <row r="31" spans="1:20" ht="17.100000000000001" customHeight="1">
      <c r="A31" s="479"/>
      <c r="B31" s="476" t="s">
        <v>378</v>
      </c>
      <c r="C31" s="474"/>
      <c r="D31" s="474">
        <v>22.415150000000001</v>
      </c>
      <c r="E31" s="472"/>
      <c r="F31" s="472"/>
      <c r="G31" s="473">
        <v>25.192146727272725</v>
      </c>
      <c r="H31" s="472"/>
      <c r="I31" s="473"/>
      <c r="J31" s="656">
        <v>257.61567772727273</v>
      </c>
      <c r="K31" s="472"/>
      <c r="L31" s="471"/>
      <c r="M31" s="653">
        <v>102.95793236127966</v>
      </c>
      <c r="O31" s="477"/>
      <c r="P31" s="477"/>
      <c r="Q31" s="477">
        <v>22</v>
      </c>
      <c r="R31" s="469">
        <f t="shared" si="0"/>
        <v>0.41515000000000057</v>
      </c>
      <c r="S31" s="468"/>
      <c r="T31" s="468"/>
    </row>
    <row r="32" spans="1:20" ht="17.100000000000001" customHeight="1">
      <c r="A32" s="479"/>
      <c r="B32" s="476" t="s">
        <v>377</v>
      </c>
      <c r="C32" s="474"/>
      <c r="D32" s="474">
        <v>597.89050300000008</v>
      </c>
      <c r="E32" s="472"/>
      <c r="F32" s="472"/>
      <c r="G32" s="473">
        <v>660</v>
      </c>
      <c r="H32" s="472"/>
      <c r="I32" s="473"/>
      <c r="J32" s="656">
        <v>6800.4632240000001</v>
      </c>
      <c r="K32" s="472"/>
      <c r="L32" s="471"/>
      <c r="M32" s="653">
        <v>109.15713944446041</v>
      </c>
      <c r="O32" s="477"/>
      <c r="P32" s="477"/>
      <c r="Q32" s="477">
        <v>570</v>
      </c>
      <c r="R32" s="469">
        <f t="shared" si="0"/>
        <v>27.890503000000081</v>
      </c>
      <c r="S32" s="468"/>
      <c r="T32" s="468"/>
    </row>
    <row r="33" spans="1:20" ht="17.100000000000001" customHeight="1">
      <c r="A33" s="479"/>
      <c r="B33" s="476" t="s">
        <v>77</v>
      </c>
      <c r="C33" s="474"/>
      <c r="D33" s="474">
        <v>1708.7446380000001</v>
      </c>
      <c r="E33" s="472"/>
      <c r="F33" s="472"/>
      <c r="G33" s="473">
        <v>2000</v>
      </c>
      <c r="H33" s="472"/>
      <c r="I33" s="473"/>
      <c r="J33" s="656">
        <v>22630.323636999998</v>
      </c>
      <c r="K33" s="472"/>
      <c r="L33" s="471"/>
      <c r="M33" s="653">
        <v>108.2208747341092</v>
      </c>
      <c r="O33" s="477"/>
      <c r="P33" s="477"/>
      <c r="Q33" s="477">
        <v>1750</v>
      </c>
      <c r="R33" s="469">
        <f t="shared" si="0"/>
        <v>-41.255361999999877</v>
      </c>
      <c r="S33" s="468"/>
      <c r="T33" s="468"/>
    </row>
    <row r="34" spans="1:20" ht="17.100000000000001" customHeight="1">
      <c r="A34" s="479"/>
      <c r="B34" s="476" t="s">
        <v>376</v>
      </c>
      <c r="C34" s="474"/>
      <c r="D34" s="474">
        <v>1103.895608</v>
      </c>
      <c r="E34" s="472"/>
      <c r="F34" s="472"/>
      <c r="G34" s="473">
        <v>1200.2791353636364</v>
      </c>
      <c r="H34" s="472"/>
      <c r="I34" s="473"/>
      <c r="J34" s="656">
        <v>12002.120938363636</v>
      </c>
      <c r="K34" s="472"/>
      <c r="L34" s="471"/>
      <c r="M34" s="653">
        <v>116.23333928762494</v>
      </c>
      <c r="O34" s="477"/>
      <c r="P34" s="477"/>
      <c r="Q34" s="477">
        <v>900</v>
      </c>
      <c r="R34" s="469">
        <f t="shared" si="0"/>
        <v>203.89560800000004</v>
      </c>
      <c r="S34" s="468"/>
      <c r="T34" s="468"/>
    </row>
    <row r="35" spans="1:20" ht="17.100000000000001" customHeight="1">
      <c r="A35" s="479"/>
      <c r="B35" s="476" t="s">
        <v>375</v>
      </c>
      <c r="C35" s="474"/>
      <c r="D35" s="474">
        <v>39.222405000000002</v>
      </c>
      <c r="E35" s="472"/>
      <c r="F35" s="472"/>
      <c r="G35" s="473">
        <v>39.56290845454545</v>
      </c>
      <c r="H35" s="472"/>
      <c r="I35" s="473"/>
      <c r="J35" s="656">
        <v>473.28642045454541</v>
      </c>
      <c r="K35" s="472"/>
      <c r="L35" s="471"/>
      <c r="M35" s="653">
        <v>91.814271516345769</v>
      </c>
      <c r="O35" s="477"/>
      <c r="P35" s="477"/>
      <c r="Q35" s="477">
        <v>45</v>
      </c>
      <c r="R35" s="469">
        <f t="shared" si="0"/>
        <v>-5.777594999999998</v>
      </c>
      <c r="S35" s="468"/>
      <c r="T35" s="468"/>
    </row>
    <row r="36" spans="1:20" ht="17.100000000000001" customHeight="1">
      <c r="A36" s="479"/>
      <c r="B36" s="476" t="s">
        <v>374</v>
      </c>
      <c r="C36" s="474"/>
      <c r="D36" s="474">
        <v>48.275306999999998</v>
      </c>
      <c r="E36" s="472"/>
      <c r="F36" s="472"/>
      <c r="G36" s="473">
        <v>50</v>
      </c>
      <c r="H36" s="472"/>
      <c r="I36" s="473"/>
      <c r="J36" s="656">
        <v>606.13191399999994</v>
      </c>
      <c r="K36" s="472"/>
      <c r="L36" s="471"/>
      <c r="M36" s="653">
        <v>90.178484069908677</v>
      </c>
      <c r="O36" s="477"/>
      <c r="P36" s="477">
        <v>170</v>
      </c>
      <c r="Q36" s="477">
        <v>45</v>
      </c>
      <c r="R36" s="469">
        <f t="shared" si="0"/>
        <v>3.275306999999998</v>
      </c>
      <c r="S36" s="468"/>
      <c r="T36" s="468"/>
    </row>
    <row r="37" spans="1:20" ht="17.100000000000001" customHeight="1">
      <c r="A37" s="479"/>
      <c r="B37" s="478" t="s">
        <v>373</v>
      </c>
      <c r="C37" s="474">
        <v>221.447</v>
      </c>
      <c r="D37" s="474">
        <v>126.474155</v>
      </c>
      <c r="E37" s="472"/>
      <c r="F37" s="472">
        <v>200</v>
      </c>
      <c r="G37" s="473">
        <v>107.52728615501901</v>
      </c>
      <c r="H37" s="472"/>
      <c r="I37" s="473">
        <v>2494.123</v>
      </c>
      <c r="J37" s="656">
        <v>1653.1777881550192</v>
      </c>
      <c r="K37" s="472"/>
      <c r="L37" s="471">
        <v>95.096191497660655</v>
      </c>
      <c r="M37" s="653">
        <v>82.74778928830338</v>
      </c>
      <c r="O37" s="477"/>
      <c r="P37" s="477"/>
      <c r="Q37" s="477">
        <v>122.6218006327486</v>
      </c>
      <c r="R37" s="469">
        <f t="shared" si="0"/>
        <v>3.8523543672513938</v>
      </c>
      <c r="S37" s="468"/>
      <c r="T37" s="468"/>
    </row>
    <row r="38" spans="1:20" ht="17.100000000000001" customHeight="1">
      <c r="A38" s="479"/>
      <c r="B38" s="476" t="s">
        <v>372</v>
      </c>
      <c r="C38" s="475"/>
      <c r="D38" s="474">
        <v>1505.983011</v>
      </c>
      <c r="E38" s="472"/>
      <c r="F38" s="472"/>
      <c r="G38" s="473">
        <v>1500</v>
      </c>
      <c r="H38" s="472"/>
      <c r="I38" s="473"/>
      <c r="J38" s="656">
        <v>15807.222210999998</v>
      </c>
      <c r="K38" s="472"/>
      <c r="L38" s="471"/>
      <c r="M38" s="653">
        <v>138.24248497064127</v>
      </c>
      <c r="O38" s="477"/>
      <c r="P38" s="477"/>
      <c r="Q38" s="477">
        <v>1400</v>
      </c>
      <c r="R38" s="469">
        <f t="shared" si="0"/>
        <v>105.98301100000003</v>
      </c>
      <c r="S38" s="468"/>
      <c r="T38" s="468"/>
    </row>
    <row r="39" spans="1:20" ht="17.100000000000001" customHeight="1">
      <c r="A39" s="479"/>
      <c r="B39" s="476" t="s">
        <v>371</v>
      </c>
      <c r="C39" s="475"/>
      <c r="D39" s="474">
        <v>2784.4254970000002</v>
      </c>
      <c r="E39" s="472"/>
      <c r="F39" s="472"/>
      <c r="G39" s="473">
        <v>2200</v>
      </c>
      <c r="H39" s="472"/>
      <c r="I39" s="473"/>
      <c r="J39" s="656">
        <v>30644.807158</v>
      </c>
      <c r="K39" s="472"/>
      <c r="L39" s="471"/>
      <c r="M39" s="653">
        <v>129.86160549578989</v>
      </c>
      <c r="O39" s="477"/>
      <c r="P39" s="477"/>
      <c r="Q39" s="477">
        <v>2200</v>
      </c>
      <c r="R39" s="469">
        <f t="shared" si="0"/>
        <v>584.42549700000018</v>
      </c>
      <c r="S39" s="468"/>
      <c r="T39" s="468"/>
    </row>
    <row r="40" spans="1:20" ht="17.100000000000001" customHeight="1">
      <c r="A40" s="650"/>
      <c r="B40" s="478" t="s">
        <v>370</v>
      </c>
      <c r="C40" s="475"/>
      <c r="D40" s="474">
        <v>768.56517000000008</v>
      </c>
      <c r="E40" s="472"/>
      <c r="F40" s="472"/>
      <c r="G40" s="473">
        <v>750</v>
      </c>
      <c r="H40" s="472"/>
      <c r="I40" s="473"/>
      <c r="J40" s="656">
        <v>8162.0093559999996</v>
      </c>
      <c r="K40" s="472"/>
      <c r="L40" s="471"/>
      <c r="M40" s="653">
        <v>111.57618713221038</v>
      </c>
      <c r="O40" s="477"/>
      <c r="P40" s="477"/>
      <c r="Q40" s="477">
        <v>600</v>
      </c>
      <c r="R40" s="469">
        <f t="shared" si="0"/>
        <v>168.56517000000008</v>
      </c>
      <c r="S40" s="468"/>
      <c r="T40" s="468"/>
    </row>
    <row r="41" spans="1:20" ht="15" customHeight="1">
      <c r="A41"/>
      <c r="B41" s="476" t="s">
        <v>369</v>
      </c>
      <c r="C41" s="475"/>
      <c r="D41" s="474">
        <v>82.359142000000006</v>
      </c>
      <c r="E41" s="472"/>
      <c r="F41" s="472"/>
      <c r="G41" s="473">
        <v>85</v>
      </c>
      <c r="H41" s="472"/>
      <c r="I41" s="473"/>
      <c r="J41" s="656">
        <v>900.83642700000007</v>
      </c>
      <c r="K41" s="472"/>
      <c r="L41" s="471"/>
      <c r="M41" s="653">
        <v>114.98728159085456</v>
      </c>
      <c r="O41" s="470"/>
      <c r="P41" s="470"/>
      <c r="Q41" s="477">
        <v>75</v>
      </c>
      <c r="R41" s="469">
        <f t="shared" si="0"/>
        <v>7.3591420000000056</v>
      </c>
      <c r="S41" s="468"/>
      <c r="T41" s="468"/>
    </row>
    <row r="42" spans="1:20" ht="15">
      <c r="A42"/>
      <c r="B42" s="476" t="s">
        <v>368</v>
      </c>
      <c r="C42" s="475"/>
      <c r="D42" s="474">
        <v>515.12386200000003</v>
      </c>
      <c r="E42" s="472"/>
      <c r="F42" s="472"/>
      <c r="G42" s="473">
        <v>500</v>
      </c>
      <c r="H42" s="472"/>
      <c r="I42" s="473"/>
      <c r="J42" s="656">
        <v>5880.896377</v>
      </c>
      <c r="K42" s="472"/>
      <c r="L42" s="471"/>
      <c r="M42" s="653">
        <v>103.56696999984305</v>
      </c>
      <c r="O42" s="470"/>
      <c r="P42" s="470"/>
      <c r="Q42" s="470">
        <v>420</v>
      </c>
      <c r="R42" s="469">
        <f t="shared" si="0"/>
        <v>95.123862000000031</v>
      </c>
      <c r="S42" s="468"/>
      <c r="T42" s="468"/>
    </row>
    <row r="43" spans="1:20" ht="15">
      <c r="A43"/>
      <c r="B43" s="651"/>
      <c r="C43"/>
      <c r="D43"/>
      <c r="E43"/>
      <c r="F43"/>
      <c r="G43"/>
      <c r="H43"/>
      <c r="I43"/>
      <c r="J43"/>
      <c r="K43"/>
      <c r="L43"/>
      <c r="M43"/>
    </row>
    <row r="44" spans="1:20">
      <c r="A44" s="93"/>
      <c r="B44" s="95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1:20">
      <c r="A45" s="93"/>
      <c r="B45" s="95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20">
      <c r="A46" s="93"/>
      <c r="B46" s="95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20">
      <c r="A47" s="93"/>
      <c r="B47" s="95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</row>
    <row r="48" spans="1:20">
      <c r="A48" s="93"/>
      <c r="B48" s="95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</row>
    <row r="49" spans="1:13">
      <c r="A49" s="93"/>
      <c r="B49" s="95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</row>
    <row r="50" spans="1:13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</row>
    <row r="51" spans="1:13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</row>
    <row r="52" spans="1:13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</row>
    <row r="53" spans="1:13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</row>
    <row r="54" spans="1:13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</row>
    <row r="55" spans="1:13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</row>
    <row r="56" spans="1:13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</row>
    <row r="57" spans="1:13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</row>
    <row r="58" spans="1:13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</row>
    <row r="59" spans="1:13"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</row>
    <row r="60" spans="1:13"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</row>
    <row r="61" spans="1:13"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</row>
    <row r="62" spans="1:13"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</row>
    <row r="63" spans="1:13"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</row>
    <row r="64" spans="1:13">
      <c r="B64" s="466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</row>
    <row r="65" spans="2:13">
      <c r="B65" s="466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</row>
    <row r="66" spans="2:13">
      <c r="B66" s="466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</row>
    <row r="67" spans="2:13">
      <c r="B67" s="466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</row>
    <row r="68" spans="2:13">
      <c r="B68" s="466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</row>
    <row r="69" spans="2:13">
      <c r="B69" s="466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</row>
    <row r="70" spans="2:13">
      <c r="B70" s="466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</row>
    <row r="71" spans="2:13">
      <c r="B71" s="466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</row>
    <row r="72" spans="2:13">
      <c r="B72" s="466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</row>
    <row r="73" spans="2:13">
      <c r="B73" s="466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</row>
    <row r="74" spans="2:13">
      <c r="B74" s="466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</row>
    <row r="75" spans="2:13">
      <c r="B75" s="466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</row>
    <row r="76" spans="2:13">
      <c r="B76" s="466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</row>
    <row r="77" spans="2:13">
      <c r="B77" s="466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</row>
    <row r="78" spans="2:13">
      <c r="B78" s="466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</row>
    <row r="79" spans="2:13">
      <c r="B79" s="466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</row>
    <row r="80" spans="2:13">
      <c r="B80" s="466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</row>
  </sheetData>
  <mergeCells count="7">
    <mergeCell ref="L4:M5"/>
    <mergeCell ref="A5:B5"/>
    <mergeCell ref="A8:B8"/>
    <mergeCell ref="A14:B14"/>
    <mergeCell ref="C4:D5"/>
    <mergeCell ref="F4:G5"/>
    <mergeCell ref="I4:J5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T63"/>
  <sheetViews>
    <sheetView tabSelected="1" workbookViewId="0">
      <selection activeCell="A15" sqref="A15"/>
    </sheetView>
  </sheetViews>
  <sheetFormatPr defaultColWidth="10.28515625" defaultRowHeight="15"/>
  <cols>
    <col min="1" max="1" width="1.7109375" style="519" customWidth="1"/>
    <col min="2" max="2" width="27.5703125" style="520" customWidth="1"/>
    <col min="3" max="3" width="6.7109375" style="519" customWidth="1"/>
    <col min="4" max="4" width="6.85546875" style="519" customWidth="1"/>
    <col min="5" max="5" width="0.5703125" style="519" customWidth="1"/>
    <col min="6" max="6" width="6.7109375" style="519" customWidth="1"/>
    <col min="7" max="7" width="6.85546875" style="519" customWidth="1"/>
    <col min="8" max="8" width="0.5703125" style="519" customWidth="1"/>
    <col min="9" max="9" width="6.7109375" style="519" customWidth="1"/>
    <col min="10" max="10" width="6.85546875" style="519" customWidth="1"/>
    <col min="11" max="11" width="0.5703125" style="519" customWidth="1"/>
    <col min="12" max="12" width="6.7109375" style="519" customWidth="1"/>
    <col min="13" max="13" width="7.5703125" style="519" customWidth="1"/>
    <col min="14" max="14" width="2.28515625" style="519" customWidth="1"/>
    <col min="15" max="15" width="4.28515625" style="519" customWidth="1"/>
    <col min="16" max="16" width="6.5703125" style="519" hidden="1" customWidth="1"/>
    <col min="17" max="17" width="5" style="519" hidden="1" customWidth="1"/>
    <col min="18" max="18" width="6.85546875" style="519" hidden="1" customWidth="1"/>
    <col min="19" max="19" width="5.7109375" style="519" customWidth="1"/>
    <col min="20" max="20" width="6.5703125" style="519" customWidth="1"/>
    <col min="21" max="16384" width="10.28515625" style="519"/>
  </cols>
  <sheetData>
    <row r="1" spans="1:20" s="466" customFormat="1" ht="18" customHeight="1">
      <c r="A1" s="518" t="s">
        <v>659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</row>
    <row r="2" spans="1:20" s="466" customFormat="1" ht="18" customHeight="1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</row>
    <row r="3" spans="1:20" s="466" customFormat="1" ht="18" customHeight="1">
      <c r="A3" s="516"/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</row>
    <row r="4" spans="1:20" s="506" customFormat="1" ht="18" customHeight="1">
      <c r="A4" s="514"/>
      <c r="B4" s="515"/>
      <c r="C4" s="514"/>
      <c r="D4" s="514"/>
      <c r="E4" s="514"/>
      <c r="F4" s="514"/>
      <c r="G4" s="540"/>
      <c r="H4" s="539"/>
      <c r="I4" s="539"/>
      <c r="J4" s="539"/>
      <c r="K4" s="539"/>
      <c r="L4" s="539"/>
      <c r="M4" s="512" t="s">
        <v>396</v>
      </c>
    </row>
    <row r="5" spans="1:20" s="506" customFormat="1" ht="15.95" customHeight="1">
      <c r="A5" s="511"/>
      <c r="B5" s="510"/>
      <c r="C5" s="890" t="s">
        <v>497</v>
      </c>
      <c r="D5" s="891"/>
      <c r="E5" s="509"/>
      <c r="F5" s="890" t="s">
        <v>498</v>
      </c>
      <c r="G5" s="891"/>
      <c r="H5" s="509"/>
      <c r="I5" s="890" t="s">
        <v>499</v>
      </c>
      <c r="J5" s="891"/>
      <c r="K5" s="509"/>
      <c r="L5" s="882" t="s">
        <v>561</v>
      </c>
      <c r="M5" s="883"/>
    </row>
    <row r="6" spans="1:20" s="506" customFormat="1" ht="30" customHeight="1">
      <c r="A6" s="885" t="s">
        <v>395</v>
      </c>
      <c r="B6" s="886"/>
      <c r="C6" s="892"/>
      <c r="D6" s="892"/>
      <c r="E6" s="507"/>
      <c r="F6" s="892"/>
      <c r="G6" s="892"/>
      <c r="H6" s="507"/>
      <c r="I6" s="892"/>
      <c r="J6" s="892"/>
      <c r="K6" s="507"/>
      <c r="L6" s="884"/>
      <c r="M6" s="884"/>
    </row>
    <row r="7" spans="1:20" s="501" customFormat="1" ht="20.100000000000001" customHeight="1">
      <c r="A7" s="505"/>
      <c r="B7" s="508"/>
      <c r="C7" s="503" t="s">
        <v>394</v>
      </c>
      <c r="D7" s="503" t="s">
        <v>393</v>
      </c>
      <c r="E7" s="503"/>
      <c r="F7" s="504" t="s">
        <v>394</v>
      </c>
      <c r="G7" s="503" t="s">
        <v>393</v>
      </c>
      <c r="H7" s="503"/>
      <c r="I7" s="504" t="s">
        <v>394</v>
      </c>
      <c r="J7" s="503" t="s">
        <v>393</v>
      </c>
      <c r="K7" s="503"/>
      <c r="L7" s="502" t="s">
        <v>394</v>
      </c>
      <c r="M7" s="502" t="s">
        <v>393</v>
      </c>
    </row>
    <row r="8" spans="1:20" ht="13.5" customHeight="1">
      <c r="A8" s="472"/>
      <c r="B8" s="538"/>
      <c r="C8" s="472"/>
      <c r="D8" s="471"/>
      <c r="E8" s="471"/>
      <c r="F8" s="472"/>
      <c r="G8" s="472"/>
      <c r="H8" s="472"/>
      <c r="I8" s="472"/>
      <c r="J8" s="472"/>
      <c r="K8" s="472"/>
      <c r="L8" s="472"/>
      <c r="M8" s="472"/>
    </row>
    <row r="9" spans="1:20" s="537" customFormat="1" ht="18" customHeight="1">
      <c r="A9" s="893" t="s">
        <v>391</v>
      </c>
      <c r="B9" s="893"/>
      <c r="C9" s="657"/>
      <c r="D9" s="536">
        <v>13631</v>
      </c>
      <c r="E9" s="536"/>
      <c r="F9" s="657"/>
      <c r="G9" s="536">
        <v>14500</v>
      </c>
      <c r="H9" s="536"/>
      <c r="I9" s="658"/>
      <c r="J9" s="536">
        <v>165609</v>
      </c>
      <c r="K9" s="536"/>
      <c r="L9" s="536"/>
      <c r="M9" s="659">
        <v>112</v>
      </c>
      <c r="O9" s="496"/>
      <c r="P9" s="536">
        <v>13500</v>
      </c>
      <c r="Q9" s="491"/>
      <c r="R9" s="469">
        <f t="shared" ref="R9:R19" si="0">D9-P9</f>
        <v>131</v>
      </c>
      <c r="S9" s="469"/>
      <c r="T9" s="499"/>
    </row>
    <row r="10" spans="1:20" s="534" customFormat="1" ht="18" customHeight="1">
      <c r="A10" s="479"/>
      <c r="B10" s="495" t="s">
        <v>390</v>
      </c>
      <c r="C10" s="657"/>
      <c r="D10" s="536">
        <v>5726</v>
      </c>
      <c r="E10" s="536"/>
      <c r="F10" s="657"/>
      <c r="G10" s="536">
        <v>6000</v>
      </c>
      <c r="H10" s="536"/>
      <c r="I10" s="657"/>
      <c r="J10" s="536">
        <v>67627</v>
      </c>
      <c r="K10" s="536"/>
      <c r="L10" s="536"/>
      <c r="M10" s="659">
        <v>106.3</v>
      </c>
      <c r="O10" s="496"/>
      <c r="P10" s="536">
        <v>5600</v>
      </c>
      <c r="Q10" s="496"/>
      <c r="R10" s="469">
        <f t="shared" si="0"/>
        <v>126</v>
      </c>
      <c r="S10" s="469"/>
      <c r="T10" s="499"/>
    </row>
    <row r="11" spans="1:20" s="534" customFormat="1" ht="18" customHeight="1">
      <c r="A11" s="479"/>
      <c r="B11" s="495" t="s">
        <v>389</v>
      </c>
      <c r="C11" s="657"/>
      <c r="D11" s="536">
        <f>D9-D10</f>
        <v>7905</v>
      </c>
      <c r="E11" s="657"/>
      <c r="F11" s="657"/>
      <c r="G11" s="657">
        <f>G9-G10</f>
        <v>8500</v>
      </c>
      <c r="H11" s="657"/>
      <c r="I11" s="657"/>
      <c r="J11" s="657">
        <f>J9-J10</f>
        <v>97982</v>
      </c>
      <c r="K11" s="657"/>
      <c r="L11" s="536"/>
      <c r="M11" s="659">
        <v>116.4</v>
      </c>
      <c r="O11" s="496"/>
      <c r="P11" s="536">
        <v>7900</v>
      </c>
      <c r="Q11" s="496"/>
      <c r="R11" s="469">
        <f t="shared" si="0"/>
        <v>5</v>
      </c>
      <c r="S11" s="496"/>
      <c r="T11" s="499"/>
    </row>
    <row r="12" spans="1:20" s="534" customFormat="1" ht="9.9499999999999993" customHeight="1">
      <c r="A12" s="479"/>
      <c r="B12" s="489"/>
      <c r="C12" s="660"/>
      <c r="D12" s="661"/>
      <c r="E12" s="661"/>
      <c r="F12" s="661"/>
      <c r="G12" s="661"/>
      <c r="H12" s="661"/>
      <c r="I12" s="661"/>
      <c r="J12" s="661"/>
      <c r="K12" s="661"/>
      <c r="L12" s="661"/>
      <c r="M12" s="662"/>
      <c r="P12" s="535"/>
      <c r="R12" s="469">
        <f t="shared" si="0"/>
        <v>0</v>
      </c>
    </row>
    <row r="13" spans="1:20" ht="18" customHeight="1">
      <c r="A13" s="888" t="s">
        <v>386</v>
      </c>
      <c r="B13" s="889"/>
      <c r="C13" s="660"/>
      <c r="D13" s="663"/>
      <c r="E13" s="663"/>
      <c r="F13" s="663"/>
      <c r="G13" s="663"/>
      <c r="H13" s="663"/>
      <c r="I13" s="663"/>
      <c r="J13" s="663"/>
      <c r="K13" s="663"/>
      <c r="L13" s="663"/>
      <c r="M13" s="664"/>
      <c r="O13" s="482"/>
      <c r="Q13" s="482"/>
      <c r="R13" s="469">
        <f t="shared" si="0"/>
        <v>0</v>
      </c>
      <c r="S13" s="482"/>
      <c r="T13" s="482"/>
    </row>
    <row r="14" spans="1:20" ht="15" customHeight="1">
      <c r="A14" s="532"/>
      <c r="B14" s="531" t="s">
        <v>103</v>
      </c>
      <c r="C14" s="524"/>
      <c r="D14" s="524">
        <v>69.534851000000003</v>
      </c>
      <c r="E14" s="524"/>
      <c r="F14" s="524"/>
      <c r="G14" s="524">
        <v>80.007367181818182</v>
      </c>
      <c r="H14" s="524"/>
      <c r="I14" s="524"/>
      <c r="J14" s="663">
        <v>1056.5833181818182</v>
      </c>
      <c r="K14" s="663"/>
      <c r="L14" s="665"/>
      <c r="M14" s="666">
        <v>99.069986417288362</v>
      </c>
      <c r="O14" s="477"/>
      <c r="P14" s="524">
        <v>75</v>
      </c>
      <c r="Q14" s="477"/>
      <c r="R14" s="469">
        <f t="shared" si="0"/>
        <v>-5.4651489999999967</v>
      </c>
      <c r="S14" s="468"/>
      <c r="T14" s="488"/>
    </row>
    <row r="15" spans="1:20" ht="15" customHeight="1">
      <c r="A15" s="532"/>
      <c r="B15" s="526" t="s">
        <v>422</v>
      </c>
      <c r="C15" s="667"/>
      <c r="D15" s="524">
        <v>54.273757000000003</v>
      </c>
      <c r="E15" s="524"/>
      <c r="F15" s="524"/>
      <c r="G15" s="524">
        <v>70</v>
      </c>
      <c r="H15" s="524"/>
      <c r="I15" s="524"/>
      <c r="J15" s="663">
        <v>898.41634799999997</v>
      </c>
      <c r="K15" s="663"/>
      <c r="L15" s="665"/>
      <c r="M15" s="666">
        <v>81.826027216910717</v>
      </c>
      <c r="O15" s="477"/>
      <c r="P15" s="524">
        <v>85</v>
      </c>
      <c r="Q15" s="477"/>
      <c r="R15" s="469">
        <f t="shared" si="0"/>
        <v>-30.726242999999997</v>
      </c>
      <c r="S15" s="468"/>
      <c r="T15" s="488"/>
    </row>
    <row r="16" spans="1:20" ht="15" customHeight="1">
      <c r="A16" s="532"/>
      <c r="B16" s="531" t="s">
        <v>385</v>
      </c>
      <c r="C16" s="524"/>
      <c r="D16" s="524">
        <v>53.486345999999998</v>
      </c>
      <c r="E16" s="524"/>
      <c r="F16" s="524"/>
      <c r="G16" s="524">
        <v>60</v>
      </c>
      <c r="H16" s="524"/>
      <c r="I16" s="524"/>
      <c r="J16" s="663">
        <v>624.48981000000003</v>
      </c>
      <c r="K16" s="663"/>
      <c r="L16" s="665"/>
      <c r="M16" s="666">
        <v>119.66165577494381</v>
      </c>
      <c r="O16" s="477"/>
      <c r="P16" s="524">
        <v>38</v>
      </c>
      <c r="Q16" s="477"/>
      <c r="R16" s="469">
        <f t="shared" si="0"/>
        <v>15.486345999999998</v>
      </c>
      <c r="S16" s="468"/>
      <c r="T16" s="488"/>
    </row>
    <row r="17" spans="1:20" ht="15" customHeight="1">
      <c r="A17" s="532"/>
      <c r="B17" s="526" t="s">
        <v>421</v>
      </c>
      <c r="C17" s="524">
        <v>294.62200000000001</v>
      </c>
      <c r="D17" s="524">
        <v>67.112503000000004</v>
      </c>
      <c r="E17" s="524"/>
      <c r="F17" s="524">
        <v>200</v>
      </c>
      <c r="G17" s="524">
        <v>40.481683206799154</v>
      </c>
      <c r="H17" s="524"/>
      <c r="I17" s="524">
        <v>2495.9470000000001</v>
      </c>
      <c r="J17" s="663">
        <v>631.81050320679913</v>
      </c>
      <c r="K17" s="663"/>
      <c r="L17" s="665">
        <v>120.25194666790004</v>
      </c>
      <c r="M17" s="666">
        <v>97.386663123256682</v>
      </c>
      <c r="O17" s="477"/>
      <c r="P17" s="524">
        <v>44.965622217275154</v>
      </c>
      <c r="Q17" s="477"/>
      <c r="R17" s="469">
        <f t="shared" si="0"/>
        <v>22.14688078272485</v>
      </c>
      <c r="S17" s="468"/>
      <c r="T17" s="488"/>
    </row>
    <row r="18" spans="1:20" ht="15" customHeight="1">
      <c r="A18" s="532"/>
      <c r="B18" s="526" t="s">
        <v>420</v>
      </c>
      <c r="C18" s="524"/>
      <c r="D18" s="524">
        <v>67.367001000000002</v>
      </c>
      <c r="E18" s="524"/>
      <c r="F18" s="524"/>
      <c r="G18" s="524">
        <v>50</v>
      </c>
      <c r="H18" s="524"/>
      <c r="I18" s="524"/>
      <c r="J18" s="663">
        <v>657.97950200000002</v>
      </c>
      <c r="K18" s="663"/>
      <c r="L18" s="665"/>
      <c r="M18" s="666">
        <v>86.847591736487757</v>
      </c>
      <c r="O18" s="477"/>
      <c r="P18" s="533">
        <v>85</v>
      </c>
      <c r="Q18" s="477"/>
      <c r="R18" s="469">
        <f t="shared" si="0"/>
        <v>-17.632998999999998</v>
      </c>
      <c r="S18" s="468"/>
      <c r="T18" s="488"/>
    </row>
    <row r="19" spans="1:20" ht="15" customHeight="1">
      <c r="A19" s="532"/>
      <c r="B19" s="526" t="s">
        <v>419</v>
      </c>
      <c r="C19" s="524"/>
      <c r="D19" s="524">
        <v>233.69623100000001</v>
      </c>
      <c r="E19" s="524"/>
      <c r="F19" s="524"/>
      <c r="G19" s="524">
        <v>320</v>
      </c>
      <c r="H19" s="524"/>
      <c r="I19" s="524"/>
      <c r="J19" s="663">
        <v>3372.7740899999999</v>
      </c>
      <c r="K19" s="663"/>
      <c r="L19" s="665"/>
      <c r="M19" s="666">
        <v>103.66303780321837</v>
      </c>
      <c r="O19" s="477"/>
      <c r="P19" s="524">
        <v>300</v>
      </c>
      <c r="Q19" s="477"/>
      <c r="R19" s="469">
        <f t="shared" si="0"/>
        <v>-66.303768999999988</v>
      </c>
      <c r="S19" s="468"/>
      <c r="T19" s="488"/>
    </row>
    <row r="20" spans="1:20" ht="15" customHeight="1">
      <c r="A20" s="532"/>
      <c r="B20" s="526" t="s">
        <v>417</v>
      </c>
      <c r="C20" s="524">
        <v>958.32299999999998</v>
      </c>
      <c r="D20" s="524">
        <v>449.48385200000001</v>
      </c>
      <c r="E20" s="524"/>
      <c r="F20" s="524">
        <v>1000</v>
      </c>
      <c r="G20" s="524">
        <v>420.27421871609232</v>
      </c>
      <c r="H20" s="524"/>
      <c r="I20" s="524">
        <v>10044.968999999999</v>
      </c>
      <c r="J20" s="663">
        <v>5343.7189227160916</v>
      </c>
      <c r="K20" s="663"/>
      <c r="L20" s="665">
        <v>118.71724702777544</v>
      </c>
      <c r="M20" s="666">
        <v>70.956862080111335</v>
      </c>
      <c r="O20" s="477"/>
      <c r="P20" s="524" t="s">
        <v>418</v>
      </c>
      <c r="Q20" s="477"/>
      <c r="R20" s="469"/>
      <c r="S20" s="468"/>
      <c r="T20" s="488"/>
    </row>
    <row r="21" spans="1:20" ht="15" customHeight="1">
      <c r="A21" s="532"/>
      <c r="B21" s="531" t="s">
        <v>34</v>
      </c>
      <c r="C21" s="524">
        <v>87.305999999999997</v>
      </c>
      <c r="D21" s="524">
        <v>42.526947</v>
      </c>
      <c r="E21" s="524"/>
      <c r="F21" s="524">
        <v>150</v>
      </c>
      <c r="G21" s="524">
        <v>78.609148700624289</v>
      </c>
      <c r="H21" s="524"/>
      <c r="I21" s="524">
        <v>1129.6399999999999</v>
      </c>
      <c r="J21" s="663">
        <v>562.16284470062431</v>
      </c>
      <c r="K21" s="663"/>
      <c r="L21" s="665">
        <v>121.21225127474375</v>
      </c>
      <c r="M21" s="666">
        <v>71.841147367735502</v>
      </c>
      <c r="O21" s="477"/>
      <c r="P21" s="524">
        <v>362.79181744949807</v>
      </c>
      <c r="Q21" s="477"/>
      <c r="R21" s="469">
        <f t="shared" ref="R21:R46" si="1">D21-P21</f>
        <v>-320.26487044949806</v>
      </c>
      <c r="S21" s="468"/>
      <c r="T21" s="488"/>
    </row>
    <row r="22" spans="1:20" ht="15" customHeight="1">
      <c r="A22" s="532"/>
      <c r="B22" s="531" t="s">
        <v>416</v>
      </c>
      <c r="C22" s="524"/>
      <c r="D22" s="524">
        <v>72.674352999999996</v>
      </c>
      <c r="E22" s="524"/>
      <c r="F22" s="524"/>
      <c r="G22" s="524">
        <v>90</v>
      </c>
      <c r="H22" s="524"/>
      <c r="I22" s="524"/>
      <c r="J22" s="663">
        <v>1021.523849</v>
      </c>
      <c r="K22" s="663"/>
      <c r="L22" s="665"/>
      <c r="M22" s="666">
        <v>99.567993966322405</v>
      </c>
      <c r="O22" s="477"/>
      <c r="P22" s="524">
        <v>62.055852046544857</v>
      </c>
      <c r="Q22" s="477"/>
      <c r="R22" s="469">
        <f t="shared" si="1"/>
        <v>10.61850095345514</v>
      </c>
      <c r="S22" s="468"/>
      <c r="T22" s="488"/>
    </row>
    <row r="23" spans="1:20" ht="15" customHeight="1">
      <c r="A23" s="532"/>
      <c r="B23" s="526" t="s">
        <v>381</v>
      </c>
      <c r="C23" s="524"/>
      <c r="D23" s="524">
        <v>253.23899499999999</v>
      </c>
      <c r="E23" s="524"/>
      <c r="F23" s="524"/>
      <c r="G23" s="524">
        <v>270</v>
      </c>
      <c r="H23" s="524"/>
      <c r="I23" s="663"/>
      <c r="J23" s="663">
        <v>3133.1238549999998</v>
      </c>
      <c r="K23" s="663"/>
      <c r="L23" s="665"/>
      <c r="M23" s="666">
        <v>94.44200663950194</v>
      </c>
      <c r="O23" s="477"/>
      <c r="P23" s="524">
        <v>80</v>
      </c>
      <c r="Q23" s="477"/>
      <c r="R23" s="469">
        <f t="shared" si="1"/>
        <v>173.23899499999999</v>
      </c>
      <c r="S23" s="468"/>
      <c r="T23" s="488"/>
    </row>
    <row r="24" spans="1:20" ht="15" customHeight="1">
      <c r="A24" s="532"/>
      <c r="B24" s="526" t="s">
        <v>415</v>
      </c>
      <c r="C24" s="524"/>
      <c r="D24" s="524">
        <v>295.61903599999999</v>
      </c>
      <c r="E24" s="524"/>
      <c r="F24" s="524"/>
      <c r="G24" s="524">
        <v>310</v>
      </c>
      <c r="H24" s="524"/>
      <c r="I24" s="524"/>
      <c r="J24" s="663">
        <v>3422.042297</v>
      </c>
      <c r="K24" s="663"/>
      <c r="L24" s="665"/>
      <c r="M24" s="666">
        <v>106.48997329925135</v>
      </c>
      <c r="O24" s="477"/>
      <c r="P24" s="524">
        <v>300</v>
      </c>
      <c r="Q24" s="482"/>
      <c r="R24" s="469">
        <f t="shared" si="1"/>
        <v>-4.3809640000000059</v>
      </c>
      <c r="S24" s="468"/>
      <c r="T24" s="488"/>
    </row>
    <row r="25" spans="1:20" ht="15" customHeight="1">
      <c r="A25" s="532"/>
      <c r="B25" s="526" t="s">
        <v>414</v>
      </c>
      <c r="C25" s="524"/>
      <c r="D25" s="524">
        <v>235.06774300000001</v>
      </c>
      <c r="E25" s="524"/>
      <c r="F25" s="524"/>
      <c r="G25" s="524">
        <v>270</v>
      </c>
      <c r="H25" s="524"/>
      <c r="I25" s="524"/>
      <c r="J25" s="663">
        <v>2361.0348749999998</v>
      </c>
      <c r="K25" s="663"/>
      <c r="L25" s="665"/>
      <c r="M25" s="666">
        <v>116.01693587953112</v>
      </c>
      <c r="O25" s="477"/>
      <c r="P25" s="524">
        <v>290</v>
      </c>
      <c r="Q25" s="477"/>
      <c r="R25" s="469">
        <f t="shared" si="1"/>
        <v>-54.932256999999993</v>
      </c>
      <c r="S25" s="468"/>
      <c r="T25" s="488"/>
    </row>
    <row r="26" spans="1:20" ht="15" customHeight="1">
      <c r="A26" s="532"/>
      <c r="B26" s="526" t="s">
        <v>413</v>
      </c>
      <c r="C26" s="524">
        <v>400.59399999999999</v>
      </c>
      <c r="D26" s="524">
        <v>122.37273</v>
      </c>
      <c r="E26" s="524"/>
      <c r="F26" s="524">
        <v>500</v>
      </c>
      <c r="G26" s="524">
        <v>146.91204503872549</v>
      </c>
      <c r="H26" s="524"/>
      <c r="I26" s="524">
        <v>4509.0259999999998</v>
      </c>
      <c r="J26" s="663">
        <v>1410.1707800387253</v>
      </c>
      <c r="K26" s="663"/>
      <c r="L26" s="665">
        <v>118.80837129127804</v>
      </c>
      <c r="M26" s="666">
        <v>113.70089137949624</v>
      </c>
      <c r="O26" s="477"/>
      <c r="P26" s="524">
        <v>170</v>
      </c>
      <c r="Q26" s="477"/>
      <c r="R26" s="469">
        <f t="shared" si="1"/>
        <v>-47.627269999999996</v>
      </c>
      <c r="S26" s="468"/>
      <c r="T26" s="488"/>
    </row>
    <row r="27" spans="1:20" ht="15" customHeight="1">
      <c r="A27" s="532"/>
      <c r="B27" s="526" t="s">
        <v>412</v>
      </c>
      <c r="C27" s="524"/>
      <c r="D27" s="524">
        <v>68.045316</v>
      </c>
      <c r="E27" s="524"/>
      <c r="F27" s="524"/>
      <c r="G27" s="524">
        <v>74.559961454545459</v>
      </c>
      <c r="H27" s="524"/>
      <c r="I27" s="524"/>
      <c r="J27" s="663">
        <v>735.5407274545455</v>
      </c>
      <c r="K27" s="663"/>
      <c r="L27" s="665"/>
      <c r="M27" s="666">
        <v>95.808802958992629</v>
      </c>
      <c r="O27" s="477"/>
      <c r="P27" s="524">
        <v>103.83136440535885</v>
      </c>
      <c r="Q27" s="477"/>
      <c r="R27" s="469">
        <f t="shared" si="1"/>
        <v>-35.786048405358855</v>
      </c>
      <c r="S27" s="468"/>
      <c r="T27" s="488"/>
    </row>
    <row r="28" spans="1:20" ht="15" customHeight="1">
      <c r="A28" s="532"/>
      <c r="B28" s="526" t="s">
        <v>411</v>
      </c>
      <c r="C28" s="524">
        <v>366.61900000000003</v>
      </c>
      <c r="D28" s="524">
        <v>514.87189699999999</v>
      </c>
      <c r="E28" s="524"/>
      <c r="F28" s="524">
        <v>400</v>
      </c>
      <c r="G28" s="524">
        <v>562.37963910362646</v>
      </c>
      <c r="H28" s="524"/>
      <c r="I28" s="524">
        <v>3922.9810000000002</v>
      </c>
      <c r="J28" s="663">
        <v>5960.596007103627</v>
      </c>
      <c r="K28" s="663"/>
      <c r="L28" s="665">
        <v>113.65471050791125</v>
      </c>
      <c r="M28" s="666">
        <v>94.374342694258345</v>
      </c>
      <c r="O28" s="477"/>
      <c r="P28" s="524">
        <v>75</v>
      </c>
      <c r="Q28" s="477"/>
      <c r="R28" s="469">
        <f t="shared" si="1"/>
        <v>439.87189699999999</v>
      </c>
      <c r="S28" s="468"/>
      <c r="T28" s="488"/>
    </row>
    <row r="29" spans="1:20" ht="15" customHeight="1">
      <c r="A29" s="532"/>
      <c r="B29" s="531" t="s">
        <v>74</v>
      </c>
      <c r="C29" s="524"/>
      <c r="D29" s="524">
        <v>320.76690500000001</v>
      </c>
      <c r="E29" s="524"/>
      <c r="F29" s="524"/>
      <c r="G29" s="524">
        <v>350</v>
      </c>
      <c r="H29" s="524"/>
      <c r="I29" s="524"/>
      <c r="J29" s="663">
        <v>3781.818597</v>
      </c>
      <c r="K29" s="663"/>
      <c r="L29" s="665"/>
      <c r="M29" s="666">
        <v>119.61302617049454</v>
      </c>
      <c r="O29" s="477"/>
      <c r="P29" s="524">
        <v>546.27736785458035</v>
      </c>
      <c r="Q29" s="477"/>
      <c r="R29" s="469">
        <f t="shared" si="1"/>
        <v>-225.51046285458034</v>
      </c>
      <c r="S29" s="468"/>
      <c r="T29" s="488"/>
    </row>
    <row r="30" spans="1:20" ht="15" customHeight="1">
      <c r="A30" s="532"/>
      <c r="B30" s="526" t="s">
        <v>32</v>
      </c>
      <c r="C30" s="524">
        <v>31.83</v>
      </c>
      <c r="D30" s="524">
        <v>48.930340000000001</v>
      </c>
      <c r="E30" s="524"/>
      <c r="F30" s="524">
        <v>40</v>
      </c>
      <c r="G30" s="524">
        <v>57.102376926902039</v>
      </c>
      <c r="H30" s="524"/>
      <c r="I30" s="524">
        <v>388.51100000000002</v>
      </c>
      <c r="J30" s="663">
        <v>646.22793192690199</v>
      </c>
      <c r="K30" s="663"/>
      <c r="L30" s="665">
        <v>118.97442964323994</v>
      </c>
      <c r="M30" s="666">
        <v>99.677151597872452</v>
      </c>
      <c r="O30" s="477"/>
      <c r="P30" s="524">
        <v>300</v>
      </c>
      <c r="Q30" s="477"/>
      <c r="R30" s="469">
        <f t="shared" si="1"/>
        <v>-251.06966</v>
      </c>
      <c r="S30" s="468"/>
      <c r="T30" s="488"/>
    </row>
    <row r="31" spans="1:20" ht="15" customHeight="1">
      <c r="A31" s="532"/>
      <c r="B31" s="526" t="s">
        <v>377</v>
      </c>
      <c r="C31" s="524"/>
      <c r="D31" s="524">
        <v>177.64061000000001</v>
      </c>
      <c r="E31" s="524"/>
      <c r="F31" s="524"/>
      <c r="G31" s="524">
        <v>180</v>
      </c>
      <c r="H31" s="524"/>
      <c r="I31" s="524"/>
      <c r="J31" s="663">
        <v>2133.5841369999998</v>
      </c>
      <c r="K31" s="663"/>
      <c r="L31" s="665"/>
      <c r="M31" s="666">
        <v>95.527755921208566</v>
      </c>
      <c r="O31" s="477"/>
      <c r="P31" s="524">
        <v>68.860164194915257</v>
      </c>
      <c r="Q31" s="477"/>
      <c r="R31" s="469">
        <f t="shared" si="1"/>
        <v>108.78044580508475</v>
      </c>
      <c r="S31" s="468"/>
      <c r="T31" s="488"/>
    </row>
    <row r="32" spans="1:20" ht="15" customHeight="1">
      <c r="A32" s="532"/>
      <c r="B32" s="526" t="s">
        <v>410</v>
      </c>
      <c r="C32" s="524">
        <v>148.10300000000001</v>
      </c>
      <c r="D32" s="524">
        <v>115.197639</v>
      </c>
      <c r="E32" s="524"/>
      <c r="F32" s="524">
        <v>180</v>
      </c>
      <c r="G32" s="524">
        <v>139.67607027359705</v>
      </c>
      <c r="H32" s="524"/>
      <c r="I32" s="524">
        <v>1734.847</v>
      </c>
      <c r="J32" s="663">
        <v>1418.3305312735972</v>
      </c>
      <c r="K32" s="663"/>
      <c r="L32" s="665">
        <v>105.01793937236714</v>
      </c>
      <c r="M32" s="666">
        <v>99.603333209700693</v>
      </c>
      <c r="O32" s="477"/>
      <c r="P32" s="524">
        <v>160</v>
      </c>
      <c r="Q32" s="477"/>
      <c r="R32" s="469">
        <f t="shared" si="1"/>
        <v>-44.802361000000005</v>
      </c>
      <c r="S32" s="468"/>
      <c r="T32" s="488"/>
    </row>
    <row r="33" spans="1:20" ht="15" customHeight="1">
      <c r="A33" s="532"/>
      <c r="B33" s="526" t="s">
        <v>409</v>
      </c>
      <c r="C33" s="524">
        <v>64.411000000000001</v>
      </c>
      <c r="D33" s="524">
        <v>101.513082</v>
      </c>
      <c r="E33" s="524"/>
      <c r="F33" s="524">
        <v>65</v>
      </c>
      <c r="G33" s="524">
        <v>101.78690895542609</v>
      </c>
      <c r="H33" s="524"/>
      <c r="I33" s="524">
        <v>1012.822</v>
      </c>
      <c r="J33" s="663">
        <v>1622.3024589554261</v>
      </c>
      <c r="K33" s="663"/>
      <c r="L33" s="665">
        <v>134.25672594619243</v>
      </c>
      <c r="M33" s="666">
        <v>112.42758877503687</v>
      </c>
      <c r="O33" s="477"/>
      <c r="P33" s="524">
        <v>133.48744704692669</v>
      </c>
      <c r="Q33" s="477"/>
      <c r="R33" s="469">
        <f t="shared" si="1"/>
        <v>-31.974365046926692</v>
      </c>
      <c r="S33" s="468"/>
      <c r="T33" s="488"/>
    </row>
    <row r="34" spans="1:20" ht="15" customHeight="1">
      <c r="A34" s="532"/>
      <c r="B34" s="526" t="s">
        <v>408</v>
      </c>
      <c r="C34" s="524">
        <v>71.251999999999995</v>
      </c>
      <c r="D34" s="524">
        <v>127.21295499999999</v>
      </c>
      <c r="E34" s="524"/>
      <c r="F34" s="524">
        <v>70</v>
      </c>
      <c r="G34" s="524">
        <v>124.94644618867036</v>
      </c>
      <c r="H34" s="524"/>
      <c r="I34" s="524">
        <v>790.47299999999996</v>
      </c>
      <c r="J34" s="663">
        <v>1515.3849841886704</v>
      </c>
      <c r="K34" s="663"/>
      <c r="L34" s="665">
        <v>106.83410212364525</v>
      </c>
      <c r="M34" s="666">
        <v>97.272813542415903</v>
      </c>
      <c r="O34" s="477"/>
      <c r="P34" s="524">
        <v>119.86216599999999</v>
      </c>
      <c r="Q34" s="477"/>
      <c r="R34" s="469">
        <f t="shared" si="1"/>
        <v>7.350789000000006</v>
      </c>
      <c r="S34" s="468"/>
      <c r="T34" s="488"/>
    </row>
    <row r="35" spans="1:20" ht="15" customHeight="1">
      <c r="A35" s="532"/>
      <c r="B35" s="526" t="s">
        <v>407</v>
      </c>
      <c r="C35" s="524"/>
      <c r="D35" s="524">
        <v>890.34374100000002</v>
      </c>
      <c r="E35" s="524"/>
      <c r="F35" s="524"/>
      <c r="G35" s="524">
        <v>920</v>
      </c>
      <c r="H35" s="524"/>
      <c r="I35" s="524"/>
      <c r="J35" s="663">
        <v>10197.107469</v>
      </c>
      <c r="K35" s="663"/>
      <c r="L35" s="665"/>
      <c r="M35" s="666">
        <v>108.21769538276196</v>
      </c>
      <c r="O35" s="477"/>
      <c r="P35" s="524">
        <v>136.20384799999999</v>
      </c>
      <c r="Q35" s="477"/>
      <c r="R35" s="469">
        <f t="shared" si="1"/>
        <v>754.13989300000003</v>
      </c>
      <c r="S35" s="468"/>
      <c r="T35" s="488"/>
    </row>
    <row r="36" spans="1:20" ht="15" customHeight="1">
      <c r="A36" s="532"/>
      <c r="B36" s="526" t="s">
        <v>406</v>
      </c>
      <c r="C36" s="524"/>
      <c r="D36" s="524">
        <v>404.88286799999997</v>
      </c>
      <c r="E36" s="524"/>
      <c r="F36" s="524"/>
      <c r="G36" s="524">
        <v>410</v>
      </c>
      <c r="H36" s="524"/>
      <c r="I36" s="524"/>
      <c r="J36" s="663">
        <v>5037.8993190000001</v>
      </c>
      <c r="K36" s="663"/>
      <c r="L36" s="665"/>
      <c r="M36" s="666">
        <v>107.45205862559517</v>
      </c>
      <c r="O36" s="477"/>
      <c r="P36" s="524">
        <v>900</v>
      </c>
      <c r="Q36" s="477"/>
      <c r="R36" s="469">
        <f t="shared" si="1"/>
        <v>-495.11713200000003</v>
      </c>
      <c r="S36" s="468"/>
      <c r="T36" s="488"/>
    </row>
    <row r="37" spans="1:20" ht="15" customHeight="1">
      <c r="A37" s="479"/>
      <c r="B37" s="531" t="s">
        <v>405</v>
      </c>
      <c r="C37" s="524">
        <v>1237.1959999999999</v>
      </c>
      <c r="D37" s="524">
        <v>523.58336499999996</v>
      </c>
      <c r="E37" s="524"/>
      <c r="F37" s="524">
        <v>1250</v>
      </c>
      <c r="G37" s="524">
        <v>519.93595730624713</v>
      </c>
      <c r="H37" s="524"/>
      <c r="I37" s="524">
        <v>15097.75</v>
      </c>
      <c r="J37" s="524">
        <v>7312.0031023062475</v>
      </c>
      <c r="K37" s="524"/>
      <c r="L37" s="665">
        <v>128.28550105970268</v>
      </c>
      <c r="M37" s="666">
        <v>94.721474257445394</v>
      </c>
      <c r="O37" s="477"/>
      <c r="P37" s="524">
        <v>430</v>
      </c>
      <c r="Q37" s="477"/>
      <c r="R37" s="469">
        <f t="shared" si="1"/>
        <v>93.583364999999958</v>
      </c>
      <c r="S37" s="468"/>
      <c r="T37" s="488"/>
    </row>
    <row r="38" spans="1:20" ht="15" customHeight="1">
      <c r="A38" s="479"/>
      <c r="B38" s="526" t="s">
        <v>404</v>
      </c>
      <c r="C38" s="533">
        <v>138.43600000000001</v>
      </c>
      <c r="D38" s="533">
        <v>369.38724000000002</v>
      </c>
      <c r="E38" s="533"/>
      <c r="F38" s="533">
        <v>155</v>
      </c>
      <c r="G38" s="533">
        <v>400</v>
      </c>
      <c r="H38" s="533"/>
      <c r="I38" s="533">
        <v>1430.463</v>
      </c>
      <c r="J38" s="533">
        <v>4181.3271690000001</v>
      </c>
      <c r="K38" s="668"/>
      <c r="L38" s="665">
        <v>148.55532569819172</v>
      </c>
      <c r="M38" s="666">
        <v>121.86523364357733</v>
      </c>
      <c r="O38" s="477"/>
      <c r="P38" s="524">
        <v>727.63974261397686</v>
      </c>
      <c r="Q38" s="530"/>
      <c r="R38" s="469">
        <f t="shared" si="1"/>
        <v>-358.25250261397684</v>
      </c>
      <c r="S38" s="468"/>
      <c r="T38" s="488"/>
    </row>
    <row r="39" spans="1:20" ht="15" customHeight="1">
      <c r="A39" s="479"/>
      <c r="B39" s="526" t="s">
        <v>372</v>
      </c>
      <c r="C39" s="668"/>
      <c r="D39" s="533">
        <v>2043.428011</v>
      </c>
      <c r="E39" s="533"/>
      <c r="F39" s="533"/>
      <c r="G39" s="533">
        <v>1900</v>
      </c>
      <c r="H39" s="533"/>
      <c r="I39" s="533"/>
      <c r="J39" s="533">
        <v>23273.532025</v>
      </c>
      <c r="K39" s="668"/>
      <c r="L39" s="665"/>
      <c r="M39" s="666">
        <v>124.15332537722443</v>
      </c>
      <c r="O39" s="473"/>
      <c r="P39" s="524">
        <v>331.21429818748351</v>
      </c>
      <c r="Q39" s="473"/>
      <c r="R39" s="469">
        <f t="shared" si="1"/>
        <v>1712.2137128125164</v>
      </c>
      <c r="S39" s="468"/>
      <c r="T39" s="488"/>
    </row>
    <row r="40" spans="1:20" ht="15" customHeight="1">
      <c r="A40" s="529"/>
      <c r="B40" s="526" t="s">
        <v>403</v>
      </c>
      <c r="C40" s="668"/>
      <c r="D40" s="533">
        <v>829.82603400000005</v>
      </c>
      <c r="E40" s="668"/>
      <c r="F40" s="668"/>
      <c r="G40" s="533">
        <v>700</v>
      </c>
      <c r="H40" s="668"/>
      <c r="I40" s="668"/>
      <c r="J40" s="533">
        <v>10646.894778</v>
      </c>
      <c r="K40" s="668"/>
      <c r="L40" s="665"/>
      <c r="M40" s="666">
        <v>125.40142753752986</v>
      </c>
      <c r="O40" s="473"/>
      <c r="P40" s="524">
        <v>1950</v>
      </c>
      <c r="Q40" s="473"/>
      <c r="R40" s="469">
        <f t="shared" si="1"/>
        <v>-1120.1739659999998</v>
      </c>
      <c r="S40" s="468"/>
      <c r="T40" s="488"/>
    </row>
    <row r="41" spans="1:20" ht="15" customHeight="1">
      <c r="A41" s="529"/>
      <c r="B41" s="528" t="s">
        <v>402</v>
      </c>
      <c r="C41" s="533"/>
      <c r="D41" s="533">
        <v>2195.8576039999998</v>
      </c>
      <c r="E41" s="533"/>
      <c r="F41" s="533"/>
      <c r="G41" s="533">
        <v>2500</v>
      </c>
      <c r="H41" s="533"/>
      <c r="I41" s="533"/>
      <c r="J41" s="533">
        <v>27606.028871999999</v>
      </c>
      <c r="K41" s="668"/>
      <c r="L41" s="665"/>
      <c r="M41" s="666">
        <v>123.10895902440907</v>
      </c>
      <c r="O41" s="471"/>
      <c r="P41" s="524">
        <v>820</v>
      </c>
      <c r="Q41" s="471"/>
      <c r="R41" s="469">
        <f t="shared" si="1"/>
        <v>1375.8576039999998</v>
      </c>
      <c r="S41" s="468"/>
      <c r="T41" s="488"/>
    </row>
    <row r="42" spans="1:20" ht="15" customHeight="1">
      <c r="B42" s="526" t="s">
        <v>401</v>
      </c>
      <c r="C42" s="668"/>
      <c r="D42" s="533">
        <v>521.238204</v>
      </c>
      <c r="E42" s="668"/>
      <c r="F42" s="668"/>
      <c r="G42" s="533">
        <v>682.7916243636364</v>
      </c>
      <c r="H42" s="668"/>
      <c r="I42" s="668"/>
      <c r="J42" s="533">
        <v>5987.471136363637</v>
      </c>
      <c r="K42" s="668"/>
      <c r="L42" s="665"/>
      <c r="M42" s="666">
        <v>159.04891522360941</v>
      </c>
      <c r="O42" s="473"/>
      <c r="P42" s="524">
        <v>2200</v>
      </c>
      <c r="Q42" s="473"/>
      <c r="R42" s="469">
        <f t="shared" si="1"/>
        <v>-1678.761796</v>
      </c>
      <c r="S42" s="468"/>
      <c r="T42" s="488"/>
    </row>
    <row r="43" spans="1:20" ht="15" customHeight="1">
      <c r="A43" s="479"/>
      <c r="B43" s="527" t="s">
        <v>400</v>
      </c>
      <c r="C43" s="524">
        <v>13.574999999999999</v>
      </c>
      <c r="D43" s="524">
        <v>252.411699</v>
      </c>
      <c r="E43" s="524"/>
      <c r="F43" s="524">
        <v>14.170090909090909</v>
      </c>
      <c r="G43" s="524">
        <v>382.34064427272722</v>
      </c>
      <c r="H43" s="524"/>
      <c r="I43" s="524">
        <v>125.3130909090909</v>
      </c>
      <c r="J43" s="524">
        <v>2969.3770952727273</v>
      </c>
      <c r="K43" s="524"/>
      <c r="L43" s="665">
        <v>176.60675758088237</v>
      </c>
      <c r="M43" s="666">
        <v>187.73729390151047</v>
      </c>
      <c r="O43" s="471"/>
      <c r="P43" s="524">
        <v>354.733056684492</v>
      </c>
      <c r="Q43" s="471"/>
      <c r="R43" s="469">
        <f t="shared" si="1"/>
        <v>-102.321357684492</v>
      </c>
      <c r="S43" s="468"/>
      <c r="T43" s="488"/>
    </row>
    <row r="44" spans="1:20" ht="15" customHeight="1">
      <c r="A44" s="479"/>
      <c r="B44" s="526" t="s">
        <v>399</v>
      </c>
      <c r="C44" s="524"/>
      <c r="D44" s="524">
        <v>30.719154</v>
      </c>
      <c r="E44" s="524"/>
      <c r="F44" s="524"/>
      <c r="G44" s="524">
        <v>35</v>
      </c>
      <c r="H44" s="524"/>
      <c r="I44" s="524"/>
      <c r="J44" s="524">
        <v>354.03913</v>
      </c>
      <c r="K44" s="524"/>
      <c r="L44" s="665"/>
      <c r="M44" s="666">
        <v>90.466578205242527</v>
      </c>
      <c r="O44" s="477"/>
      <c r="P44" s="524">
        <v>154.73305668449197</v>
      </c>
      <c r="Q44" s="477"/>
      <c r="R44" s="469">
        <f t="shared" si="1"/>
        <v>-124.01390268449197</v>
      </c>
      <c r="S44" s="468"/>
      <c r="T44" s="488"/>
    </row>
    <row r="45" spans="1:20" ht="15" customHeight="1">
      <c r="A45" s="479"/>
      <c r="B45" s="525" t="s">
        <v>398</v>
      </c>
      <c r="C45" s="524"/>
      <c r="D45" s="524">
        <v>151.08536100000001</v>
      </c>
      <c r="E45" s="524"/>
      <c r="F45" s="524"/>
      <c r="G45" s="524">
        <v>249.70868536363636</v>
      </c>
      <c r="H45" s="524"/>
      <c r="I45" s="524"/>
      <c r="J45" s="524">
        <v>2275.5895043636365</v>
      </c>
      <c r="K45" s="524"/>
      <c r="L45" s="665"/>
      <c r="M45" s="666">
        <v>308.07248736507569</v>
      </c>
      <c r="O45" s="477"/>
      <c r="P45" s="524">
        <v>35.027824000000003</v>
      </c>
      <c r="Q45" s="477"/>
      <c r="R45" s="469">
        <f t="shared" si="1"/>
        <v>116.057537</v>
      </c>
      <c r="S45" s="468"/>
      <c r="T45" s="488"/>
    </row>
    <row r="46" spans="1:20" ht="15" customHeight="1">
      <c r="A46" s="523"/>
      <c r="B46" s="522"/>
      <c r="C46" s="466"/>
      <c r="D46" s="466"/>
      <c r="E46" s="466"/>
      <c r="F46" s="466"/>
      <c r="G46" s="466"/>
      <c r="H46" s="466"/>
      <c r="I46" s="466"/>
      <c r="J46" s="466"/>
      <c r="K46" s="466"/>
      <c r="L46" s="487"/>
      <c r="M46" s="466"/>
      <c r="O46" s="477"/>
      <c r="P46" s="524">
        <v>40</v>
      </c>
      <c r="Q46" s="477"/>
      <c r="R46" s="469">
        <f t="shared" si="1"/>
        <v>-40</v>
      </c>
      <c r="S46" s="468"/>
      <c r="T46" s="488"/>
    </row>
    <row r="47" spans="1:20" ht="15" customHeight="1">
      <c r="A47" s="479"/>
      <c r="B47" s="521" t="s">
        <v>397</v>
      </c>
      <c r="C47" s="466"/>
      <c r="D47" s="466"/>
      <c r="E47" s="466"/>
      <c r="F47" s="466"/>
      <c r="G47" s="466"/>
      <c r="H47" s="466"/>
      <c r="I47" s="466"/>
      <c r="J47" s="466"/>
      <c r="K47" s="466"/>
      <c r="L47" s="487"/>
      <c r="M47" s="466"/>
    </row>
    <row r="48" spans="1:20">
      <c r="C48" s="466"/>
      <c r="D48" s="466"/>
      <c r="E48" s="466"/>
      <c r="F48" s="466"/>
      <c r="G48" s="466"/>
      <c r="H48" s="466"/>
      <c r="I48" s="466"/>
      <c r="J48" s="466"/>
      <c r="K48" s="466"/>
      <c r="L48" s="487"/>
      <c r="M48" s="466"/>
    </row>
    <row r="49" spans="3:13">
      <c r="C49" s="466"/>
      <c r="D49" s="466"/>
      <c r="E49" s="466"/>
      <c r="F49" s="466"/>
      <c r="G49" s="466"/>
      <c r="H49" s="466"/>
      <c r="I49" s="466"/>
      <c r="J49" s="466"/>
      <c r="K49" s="466"/>
      <c r="L49" s="487"/>
      <c r="M49" s="466"/>
    </row>
    <row r="50" spans="3:13">
      <c r="C50" s="466"/>
      <c r="D50" s="466"/>
      <c r="E50" s="466"/>
      <c r="F50" s="466"/>
      <c r="G50" s="466"/>
      <c r="H50" s="466"/>
      <c r="I50" s="466"/>
      <c r="J50" s="466"/>
      <c r="K50" s="466"/>
      <c r="L50" s="466"/>
      <c r="M50" s="466"/>
    </row>
    <row r="51" spans="3:13">
      <c r="C51" s="466"/>
      <c r="D51" s="466"/>
      <c r="E51" s="466"/>
      <c r="F51" s="466"/>
      <c r="G51" s="466"/>
      <c r="H51" s="466"/>
      <c r="I51" s="466"/>
      <c r="J51" s="466"/>
      <c r="K51" s="466"/>
      <c r="L51" s="466"/>
      <c r="M51" s="466"/>
    </row>
    <row r="52" spans="3:13">
      <c r="C52" s="466"/>
      <c r="D52" s="466"/>
      <c r="E52" s="466"/>
      <c r="F52" s="466"/>
      <c r="G52" s="466"/>
      <c r="H52" s="466"/>
      <c r="I52" s="466"/>
      <c r="J52" s="466"/>
      <c r="K52" s="466"/>
      <c r="L52" s="466"/>
      <c r="M52" s="466"/>
    </row>
    <row r="53" spans="3:13">
      <c r="C53" s="466"/>
      <c r="D53" s="466"/>
      <c r="E53" s="466"/>
      <c r="F53" s="466"/>
      <c r="G53" s="466"/>
      <c r="H53" s="466"/>
      <c r="I53" s="466"/>
      <c r="J53" s="466"/>
      <c r="K53" s="466"/>
      <c r="L53" s="466"/>
      <c r="M53" s="466"/>
    </row>
    <row r="54" spans="3:13">
      <c r="C54" s="466"/>
      <c r="D54" s="466"/>
      <c r="E54" s="466"/>
      <c r="F54" s="466"/>
      <c r="G54" s="466"/>
      <c r="H54" s="466"/>
      <c r="I54" s="466"/>
      <c r="J54" s="466"/>
      <c r="K54" s="466"/>
      <c r="L54" s="466"/>
      <c r="M54" s="466"/>
    </row>
    <row r="55" spans="3:13">
      <c r="C55" s="466"/>
      <c r="D55" s="466"/>
      <c r="E55" s="466"/>
      <c r="F55" s="466"/>
      <c r="G55" s="466"/>
      <c r="H55" s="466"/>
      <c r="I55" s="466"/>
      <c r="J55" s="466"/>
      <c r="K55" s="466"/>
      <c r="L55" s="466"/>
      <c r="M55" s="466"/>
    </row>
    <row r="56" spans="3:13"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</row>
    <row r="57" spans="3:13"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</row>
    <row r="58" spans="3:13">
      <c r="C58" s="466"/>
      <c r="D58" s="466"/>
      <c r="E58" s="466"/>
      <c r="F58" s="466"/>
      <c r="G58" s="466"/>
      <c r="H58" s="466"/>
      <c r="I58" s="466"/>
      <c r="J58" s="466"/>
      <c r="K58" s="466"/>
      <c r="L58" s="466"/>
      <c r="M58" s="466"/>
    </row>
    <row r="59" spans="3:13"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</row>
    <row r="60" spans="3:13"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</row>
    <row r="61" spans="3:13"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466"/>
    </row>
    <row r="62" spans="3:13"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</row>
    <row r="63" spans="3:13">
      <c r="C63" s="466"/>
      <c r="D63" s="466"/>
      <c r="E63" s="466"/>
      <c r="F63" s="466"/>
      <c r="G63" s="466"/>
      <c r="H63" s="466"/>
      <c r="I63" s="466"/>
      <c r="J63" s="466"/>
      <c r="K63" s="466"/>
      <c r="L63" s="466"/>
      <c r="M63" s="466"/>
    </row>
  </sheetData>
  <mergeCells count="7">
    <mergeCell ref="L5:M6"/>
    <mergeCell ref="A6:B6"/>
    <mergeCell ref="A9:B9"/>
    <mergeCell ref="A13:B13"/>
    <mergeCell ref="C5:D6"/>
    <mergeCell ref="F5:G6"/>
    <mergeCell ref="I5:J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A15" sqref="A15"/>
    </sheetView>
  </sheetViews>
  <sheetFormatPr defaultColWidth="11.42578125" defaultRowHeight="15"/>
  <cols>
    <col min="1" max="1" width="3.140625" style="541" customWidth="1"/>
    <col min="2" max="2" width="28.140625" style="541" customWidth="1"/>
    <col min="3" max="3" width="14.7109375" style="541" customWidth="1"/>
    <col min="4" max="4" width="13.140625" style="541" customWidth="1"/>
    <col min="5" max="5" width="11.42578125" style="541" customWidth="1"/>
    <col min="6" max="6" width="13" style="541" customWidth="1"/>
    <col min="7" max="7" width="2.42578125" style="541" customWidth="1"/>
    <col min="8" max="11" width="12.7109375" style="541" customWidth="1"/>
    <col min="12" max="12" width="10.140625" style="541" customWidth="1"/>
    <col min="13" max="13" width="12.140625" style="541" bestFit="1" customWidth="1"/>
    <col min="14" max="16384" width="11.42578125" style="541"/>
  </cols>
  <sheetData>
    <row r="1" spans="1:13" ht="20.100000000000001" customHeight="1">
      <c r="A1" s="579" t="s">
        <v>660</v>
      </c>
      <c r="B1" s="578"/>
      <c r="C1" s="578"/>
      <c r="D1" s="578"/>
      <c r="E1" s="578"/>
      <c r="F1" s="578"/>
      <c r="G1" s="546"/>
      <c r="H1" s="546"/>
    </row>
    <row r="2" spans="1:13" ht="20.100000000000001" customHeight="1">
      <c r="A2" s="572"/>
      <c r="B2" s="572"/>
      <c r="C2" s="572"/>
      <c r="D2" s="572"/>
      <c r="E2" s="572"/>
      <c r="F2" s="572"/>
      <c r="G2" s="546"/>
      <c r="H2" s="546"/>
    </row>
    <row r="3" spans="1:13" ht="20.100000000000001" customHeight="1">
      <c r="A3" s="577"/>
      <c r="B3" s="577"/>
      <c r="C3" s="576"/>
      <c r="D3" s="572"/>
      <c r="E3" s="572"/>
      <c r="F3" s="572"/>
      <c r="G3" s="546"/>
      <c r="H3" s="546"/>
    </row>
    <row r="4" spans="1:13" ht="30" customHeight="1">
      <c r="A4" s="575"/>
      <c r="B4" s="575"/>
      <c r="C4" s="574" t="s">
        <v>437</v>
      </c>
      <c r="D4" s="574" t="s">
        <v>436</v>
      </c>
      <c r="E4" s="574" t="s">
        <v>435</v>
      </c>
      <c r="F4" s="894" t="s">
        <v>166</v>
      </c>
      <c r="G4" s="895"/>
      <c r="H4" s="573"/>
    </row>
    <row r="5" spans="1:13" ht="20.100000000000001" customHeight="1">
      <c r="A5" s="572"/>
      <c r="B5" s="572"/>
      <c r="C5" s="572"/>
      <c r="D5" s="572"/>
      <c r="E5" s="572"/>
      <c r="F5" s="572"/>
      <c r="G5" s="546"/>
      <c r="H5" s="546"/>
    </row>
    <row r="6" spans="1:13" ht="20.100000000000001" customHeight="1">
      <c r="A6" s="565" t="s">
        <v>434</v>
      </c>
      <c r="B6" s="564"/>
      <c r="G6" s="563"/>
      <c r="H6" s="563"/>
    </row>
    <row r="7" spans="1:13" ht="20.100000000000001" customHeight="1">
      <c r="A7" s="562" t="s">
        <v>109</v>
      </c>
      <c r="B7" s="551"/>
      <c r="C7" s="550">
        <v>2990612.1</v>
      </c>
      <c r="D7" s="550">
        <v>292435.8</v>
      </c>
      <c r="E7" s="747">
        <v>3283047.9</v>
      </c>
      <c r="F7" s="561">
        <v>107.6641260291799</v>
      </c>
      <c r="G7" s="566"/>
      <c r="H7" s="571"/>
      <c r="I7" s="550"/>
      <c r="J7" s="570"/>
      <c r="K7" s="550"/>
      <c r="L7" s="569"/>
      <c r="M7" s="542"/>
    </row>
    <row r="8" spans="1:13" ht="20.100000000000001" customHeight="1">
      <c r="A8" s="552" t="s">
        <v>432</v>
      </c>
      <c r="B8" s="551"/>
      <c r="C8" s="544"/>
      <c r="D8" s="544"/>
      <c r="E8" s="748"/>
      <c r="F8" s="557"/>
      <c r="G8" s="566"/>
      <c r="H8" s="545"/>
      <c r="I8" s="545"/>
      <c r="J8" s="556"/>
      <c r="K8" s="555"/>
      <c r="L8" s="554"/>
      <c r="M8" s="542"/>
    </row>
    <row r="9" spans="1:13" ht="20.100000000000001" customHeight="1">
      <c r="A9" s="551"/>
      <c r="B9" s="553" t="s">
        <v>349</v>
      </c>
      <c r="C9" s="544">
        <v>30994.1</v>
      </c>
      <c r="D9" s="544">
        <v>2971.6</v>
      </c>
      <c r="E9" s="748">
        <v>33965.699999999997</v>
      </c>
      <c r="F9" s="547">
        <v>102.08630695081634</v>
      </c>
      <c r="G9" s="566"/>
      <c r="L9" s="543"/>
      <c r="M9" s="542"/>
    </row>
    <row r="10" spans="1:13" ht="20.100000000000001" customHeight="1">
      <c r="A10" s="551"/>
      <c r="B10" s="553" t="s">
        <v>338</v>
      </c>
      <c r="C10" s="544">
        <v>2959618</v>
      </c>
      <c r="D10" s="544">
        <v>289464.2</v>
      </c>
      <c r="E10" s="748">
        <v>3249082.2</v>
      </c>
      <c r="F10" s="547">
        <v>107.72565730957015</v>
      </c>
      <c r="G10" s="566"/>
      <c r="L10" s="543"/>
      <c r="M10" s="542"/>
    </row>
    <row r="11" spans="1:13" ht="20.100000000000001" customHeight="1">
      <c r="A11" s="552" t="s">
        <v>431</v>
      </c>
      <c r="B11" s="551"/>
      <c r="C11" s="544"/>
      <c r="D11" s="544"/>
      <c r="E11" s="748"/>
      <c r="F11" s="547"/>
      <c r="G11" s="566"/>
      <c r="H11" s="545"/>
      <c r="I11" s="544"/>
      <c r="J11" s="544"/>
      <c r="K11" s="544"/>
      <c r="L11" s="543"/>
      <c r="M11" s="542"/>
    </row>
    <row r="12" spans="1:13" ht="20.100000000000001" customHeight="1">
      <c r="A12" s="551"/>
      <c r="B12" s="553" t="s">
        <v>430</v>
      </c>
      <c r="C12" s="544">
        <v>2983763</v>
      </c>
      <c r="D12" s="544">
        <v>291764.90000000002</v>
      </c>
      <c r="E12" s="748">
        <v>3275527.9</v>
      </c>
      <c r="F12" s="547">
        <v>107.65713086072041</v>
      </c>
      <c r="H12" s="545"/>
      <c r="I12" s="544"/>
      <c r="J12" s="544"/>
      <c r="K12" s="544"/>
      <c r="L12" s="543"/>
      <c r="M12" s="542"/>
    </row>
    <row r="13" spans="1:13" ht="20.100000000000001" customHeight="1">
      <c r="A13" s="551"/>
      <c r="B13" s="553" t="s">
        <v>429</v>
      </c>
      <c r="C13" s="544">
        <v>6849.1</v>
      </c>
      <c r="D13" s="544">
        <v>670.9</v>
      </c>
      <c r="E13" s="748">
        <v>7520</v>
      </c>
      <c r="F13" s="547">
        <v>110.80000000000001</v>
      </c>
      <c r="H13" s="545"/>
      <c r="I13" s="544"/>
      <c r="J13" s="544"/>
      <c r="K13" s="544"/>
      <c r="L13" s="543"/>
      <c r="M13" s="542"/>
    </row>
    <row r="14" spans="1:13" ht="20.100000000000001" customHeight="1">
      <c r="A14" s="552" t="s">
        <v>428</v>
      </c>
      <c r="B14" s="551"/>
      <c r="C14" s="544"/>
      <c r="D14" s="544"/>
      <c r="E14" s="748"/>
      <c r="F14" s="547"/>
      <c r="G14" s="566"/>
      <c r="H14" s="545"/>
      <c r="I14" s="544"/>
      <c r="J14" s="544"/>
      <c r="K14" s="544"/>
      <c r="L14" s="568"/>
      <c r="M14" s="542"/>
    </row>
    <row r="15" spans="1:13" ht="20.100000000000001" customHeight="1">
      <c r="A15" s="549"/>
      <c r="B15" s="548" t="s">
        <v>427</v>
      </c>
      <c r="C15" s="544">
        <v>10364.1</v>
      </c>
      <c r="D15" s="544">
        <v>851.6</v>
      </c>
      <c r="E15" s="748">
        <v>11215.7</v>
      </c>
      <c r="F15" s="547">
        <v>94.7</v>
      </c>
      <c r="G15" s="566"/>
      <c r="H15" s="545"/>
      <c r="I15" s="544"/>
      <c r="J15" s="544"/>
      <c r="K15" s="544"/>
      <c r="L15" s="543"/>
      <c r="M15" s="542"/>
    </row>
    <row r="16" spans="1:13" ht="20.100000000000001" customHeight="1">
      <c r="A16" s="549"/>
      <c r="B16" s="548" t="s">
        <v>426</v>
      </c>
      <c r="C16" s="544">
        <v>5014.8999999999996</v>
      </c>
      <c r="D16" s="544">
        <v>400.8</v>
      </c>
      <c r="E16" s="748">
        <v>5415.7</v>
      </c>
      <c r="F16" s="547">
        <v>105.3</v>
      </c>
      <c r="G16" s="566"/>
      <c r="H16" s="545"/>
      <c r="I16" s="544"/>
      <c r="J16" s="544"/>
      <c r="K16" s="544"/>
      <c r="L16" s="543"/>
      <c r="M16" s="542"/>
    </row>
    <row r="17" spans="1:13" ht="20.100000000000001" customHeight="1">
      <c r="A17" s="549"/>
      <c r="B17" s="548" t="s">
        <v>425</v>
      </c>
      <c r="C17" s="544">
        <v>134211</v>
      </c>
      <c r="D17" s="544">
        <v>12337.2</v>
      </c>
      <c r="E17" s="748">
        <v>146548.1</v>
      </c>
      <c r="F17" s="547">
        <v>104</v>
      </c>
      <c r="G17" s="567"/>
      <c r="H17" s="545"/>
      <c r="I17" s="544"/>
      <c r="J17" s="544"/>
      <c r="K17" s="544"/>
      <c r="L17" s="543"/>
      <c r="M17" s="542"/>
    </row>
    <row r="18" spans="1:13" ht="20.100000000000001" customHeight="1">
      <c r="A18" s="549"/>
      <c r="B18" s="548" t="s">
        <v>424</v>
      </c>
      <c r="C18" s="544">
        <v>2822102.1</v>
      </c>
      <c r="D18" s="544">
        <v>277116.2</v>
      </c>
      <c r="E18" s="748">
        <v>3099218.4</v>
      </c>
      <c r="F18" s="547">
        <v>107.89999999999999</v>
      </c>
      <c r="G18" s="566"/>
      <c r="H18" s="545"/>
      <c r="I18" s="544"/>
      <c r="J18" s="544"/>
      <c r="K18" s="544"/>
      <c r="L18" s="543"/>
      <c r="M18" s="542"/>
    </row>
    <row r="19" spans="1:13" ht="20.100000000000001" customHeight="1">
      <c r="A19" s="549"/>
      <c r="B19" s="548" t="s">
        <v>423</v>
      </c>
      <c r="C19" s="544">
        <v>18920</v>
      </c>
      <c r="D19" s="544">
        <v>1730</v>
      </c>
      <c r="E19" s="748">
        <v>20650</v>
      </c>
      <c r="F19" s="547">
        <v>107.89999999999999</v>
      </c>
      <c r="G19" s="566"/>
      <c r="H19" s="545"/>
      <c r="I19" s="544"/>
      <c r="J19" s="544"/>
      <c r="K19" s="544"/>
      <c r="L19" s="543"/>
      <c r="M19" s="542"/>
    </row>
    <row r="20" spans="1:13" ht="20.100000000000001" customHeight="1">
      <c r="A20" s="546"/>
      <c r="B20" s="546"/>
      <c r="C20" s="555"/>
      <c r="D20" s="555"/>
      <c r="E20" s="749"/>
      <c r="F20" s="557"/>
      <c r="G20" s="546"/>
      <c r="H20" s="545"/>
      <c r="I20" s="555"/>
      <c r="J20" s="556"/>
      <c r="K20" s="544"/>
      <c r="L20" s="546"/>
    </row>
    <row r="21" spans="1:13" ht="20.100000000000001" customHeight="1">
      <c r="A21" s="565" t="s">
        <v>433</v>
      </c>
      <c r="B21" s="564"/>
      <c r="C21" s="555"/>
      <c r="D21" s="555"/>
      <c r="E21" s="749"/>
      <c r="F21" s="557"/>
      <c r="G21" s="546"/>
      <c r="H21" s="545"/>
      <c r="I21" s="555"/>
      <c r="J21" s="556"/>
      <c r="K21" s="544"/>
      <c r="L21" s="563"/>
    </row>
    <row r="22" spans="1:13" ht="20.100000000000001" customHeight="1">
      <c r="A22" s="562" t="s">
        <v>109</v>
      </c>
      <c r="B22" s="551"/>
      <c r="C22" s="550">
        <v>131071.1</v>
      </c>
      <c r="D22" s="550">
        <v>11973.4</v>
      </c>
      <c r="E22" s="747">
        <v>143044.4</v>
      </c>
      <c r="F22" s="561">
        <v>107.89162509862589</v>
      </c>
      <c r="G22" s="546"/>
      <c r="H22" s="560"/>
      <c r="I22" s="550"/>
      <c r="J22" s="559"/>
      <c r="K22" s="550"/>
      <c r="L22" s="558"/>
      <c r="M22" s="542"/>
    </row>
    <row r="23" spans="1:13" ht="20.100000000000001" customHeight="1">
      <c r="A23" s="552" t="s">
        <v>432</v>
      </c>
      <c r="B23" s="551"/>
      <c r="C23" s="556"/>
      <c r="D23" s="556"/>
      <c r="E23" s="750"/>
      <c r="F23" s="557"/>
      <c r="G23" s="546"/>
      <c r="H23" s="545"/>
      <c r="I23" s="556"/>
      <c r="J23" s="556"/>
      <c r="K23" s="555"/>
      <c r="L23" s="554"/>
      <c r="M23" s="542"/>
    </row>
    <row r="24" spans="1:13" ht="20.100000000000001" customHeight="1">
      <c r="A24" s="551"/>
      <c r="B24" s="553" t="s">
        <v>349</v>
      </c>
      <c r="C24" s="544">
        <v>32430.700000000004</v>
      </c>
      <c r="D24" s="544">
        <v>2965.1</v>
      </c>
      <c r="E24" s="748">
        <v>35395.800000000003</v>
      </c>
      <c r="F24" s="547">
        <v>104.6359353472498</v>
      </c>
      <c r="G24" s="546"/>
      <c r="H24" s="545"/>
      <c r="I24" s="544"/>
      <c r="J24" s="544"/>
      <c r="K24" s="544"/>
      <c r="L24" s="543"/>
      <c r="M24" s="542"/>
    </row>
    <row r="25" spans="1:13" ht="20.100000000000001" customHeight="1">
      <c r="A25" s="551"/>
      <c r="B25" s="553" t="s">
        <v>338</v>
      </c>
      <c r="C25" s="544">
        <v>98640.4</v>
      </c>
      <c r="D25" s="544">
        <v>9008.2999999999993</v>
      </c>
      <c r="E25" s="748">
        <v>107648.6</v>
      </c>
      <c r="F25" s="547">
        <v>109.0068414443048</v>
      </c>
      <c r="G25" s="546"/>
      <c r="H25" s="545"/>
      <c r="I25" s="544"/>
      <c r="J25" s="544"/>
      <c r="K25" s="544"/>
      <c r="L25" s="543"/>
      <c r="M25" s="542"/>
    </row>
    <row r="26" spans="1:13" ht="20.100000000000001" customHeight="1">
      <c r="A26" s="552" t="s">
        <v>431</v>
      </c>
      <c r="B26" s="551"/>
      <c r="C26" s="544"/>
      <c r="D26" s="544"/>
      <c r="E26" s="748"/>
      <c r="F26" s="547"/>
      <c r="G26" s="546"/>
      <c r="H26" s="545"/>
      <c r="I26" s="544"/>
      <c r="J26" s="544"/>
      <c r="K26" s="544"/>
      <c r="L26" s="543"/>
      <c r="M26" s="542"/>
    </row>
    <row r="27" spans="1:13" ht="20.100000000000001" customHeight="1">
      <c r="A27" s="551"/>
      <c r="B27" s="553" t="s">
        <v>430</v>
      </c>
      <c r="C27" s="544">
        <v>112322.9</v>
      </c>
      <c r="D27" s="544">
        <v>9651.6</v>
      </c>
      <c r="E27" s="748">
        <v>121974.39999999999</v>
      </c>
      <c r="F27" s="547">
        <v>107.94216093619976</v>
      </c>
      <c r="L27" s="543"/>
      <c r="M27" s="542"/>
    </row>
    <row r="28" spans="1:13" ht="20.100000000000001" customHeight="1">
      <c r="A28" s="551"/>
      <c r="B28" s="553" t="s">
        <v>429</v>
      </c>
      <c r="C28" s="544">
        <v>18748.2</v>
      </c>
      <c r="D28" s="544">
        <v>2321.8000000000002</v>
      </c>
      <c r="E28" s="748">
        <v>21070</v>
      </c>
      <c r="F28" s="547">
        <v>107.60000000000001</v>
      </c>
      <c r="L28" s="543"/>
      <c r="M28" s="542"/>
    </row>
    <row r="29" spans="1:13" ht="20.100000000000001" customHeight="1">
      <c r="A29" s="552" t="s">
        <v>428</v>
      </c>
      <c r="B29" s="551"/>
      <c r="C29" s="544"/>
      <c r="D29" s="544"/>
      <c r="E29" s="748"/>
      <c r="F29" s="547"/>
      <c r="G29" s="546"/>
      <c r="H29" s="545"/>
      <c r="I29" s="550"/>
      <c r="J29" s="550"/>
      <c r="K29" s="544"/>
      <c r="L29" s="543"/>
      <c r="M29" s="542"/>
    </row>
    <row r="30" spans="1:13" ht="20.100000000000001" customHeight="1">
      <c r="A30" s="549"/>
      <c r="B30" s="548" t="s">
        <v>427</v>
      </c>
      <c r="C30" s="544">
        <v>3928.8</v>
      </c>
      <c r="D30" s="544">
        <v>312.10000000000002</v>
      </c>
      <c r="E30" s="748">
        <v>4240.8</v>
      </c>
      <c r="F30" s="547">
        <v>99.699999999999989</v>
      </c>
      <c r="G30" s="546"/>
      <c r="H30" s="545"/>
      <c r="I30" s="544"/>
      <c r="J30" s="544"/>
      <c r="K30" s="544"/>
      <c r="L30" s="543"/>
      <c r="M30" s="542"/>
    </row>
    <row r="31" spans="1:13" ht="20.100000000000001" customHeight="1">
      <c r="A31" s="549"/>
      <c r="B31" s="548" t="s">
        <v>426</v>
      </c>
      <c r="C31" s="544">
        <v>244.5</v>
      </c>
      <c r="D31" s="544">
        <v>22.8</v>
      </c>
      <c r="E31" s="748">
        <v>267.3</v>
      </c>
      <c r="F31" s="547">
        <v>104.89999999999999</v>
      </c>
      <c r="G31" s="546"/>
      <c r="H31" s="545"/>
      <c r="I31" s="544"/>
      <c r="J31" s="544"/>
      <c r="K31" s="544"/>
      <c r="L31" s="543"/>
      <c r="M31" s="542"/>
    </row>
    <row r="32" spans="1:13" ht="20.100000000000001" customHeight="1">
      <c r="A32" s="549"/>
      <c r="B32" s="548" t="s">
        <v>425</v>
      </c>
      <c r="C32" s="544">
        <v>2269.1</v>
      </c>
      <c r="D32" s="544">
        <v>181.5</v>
      </c>
      <c r="E32" s="748">
        <v>2450.6</v>
      </c>
      <c r="F32" s="547">
        <v>106.5</v>
      </c>
      <c r="G32" s="546"/>
      <c r="H32" s="545"/>
      <c r="I32" s="544"/>
      <c r="J32" s="544"/>
      <c r="K32" s="544"/>
      <c r="L32" s="543"/>
      <c r="M32" s="542"/>
    </row>
    <row r="33" spans="1:13" ht="20.100000000000001" customHeight="1">
      <c r="A33" s="549"/>
      <c r="B33" s="548" t="s">
        <v>424</v>
      </c>
      <c r="C33" s="544">
        <v>96186.7</v>
      </c>
      <c r="D33" s="544">
        <v>8804</v>
      </c>
      <c r="E33" s="748">
        <v>104990.7</v>
      </c>
      <c r="F33" s="547">
        <v>108.5</v>
      </c>
      <c r="G33" s="546"/>
      <c r="H33" s="545"/>
      <c r="I33" s="544"/>
      <c r="J33" s="544"/>
      <c r="K33" s="544"/>
      <c r="L33" s="543"/>
      <c r="M33" s="542"/>
    </row>
    <row r="34" spans="1:13" ht="20.100000000000001" customHeight="1">
      <c r="A34" s="549"/>
      <c r="B34" s="548" t="s">
        <v>423</v>
      </c>
      <c r="C34" s="544">
        <v>28442</v>
      </c>
      <c r="D34" s="544">
        <v>2653</v>
      </c>
      <c r="E34" s="748">
        <v>31095</v>
      </c>
      <c r="F34" s="547">
        <v>107.2</v>
      </c>
      <c r="G34" s="546"/>
      <c r="H34" s="545"/>
      <c r="I34" s="544"/>
      <c r="J34" s="544"/>
      <c r="K34" s="544"/>
      <c r="L34" s="543"/>
      <c r="M34" s="542"/>
    </row>
    <row r="35" spans="1:13">
      <c r="D35" s="542"/>
      <c r="E35" s="542"/>
    </row>
  </sheetData>
  <mergeCells count="1">
    <mergeCell ref="F4:G4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44"/>
  <sheetViews>
    <sheetView tabSelected="1" workbookViewId="0">
      <selection activeCell="A15" sqref="A15"/>
    </sheetView>
  </sheetViews>
  <sheetFormatPr defaultColWidth="10.28515625" defaultRowHeight="15"/>
  <cols>
    <col min="1" max="1" width="3.140625" style="580" customWidth="1"/>
    <col min="2" max="2" width="29.7109375" style="580" customWidth="1"/>
    <col min="3" max="3" width="14.42578125" style="580" customWidth="1"/>
    <col min="4" max="4" width="13.42578125" style="580" customWidth="1"/>
    <col min="5" max="5" width="10.5703125" style="580" customWidth="1"/>
    <col min="6" max="6" width="11.42578125" style="580" customWidth="1"/>
    <col min="7" max="7" width="3.42578125" style="580" customWidth="1"/>
    <col min="8" max="11" width="12.7109375" style="580" customWidth="1"/>
    <col min="12" max="12" width="10" style="580" customWidth="1"/>
    <col min="13" max="16384" width="10.28515625" style="580"/>
  </cols>
  <sheetData>
    <row r="1" spans="1:13" ht="21" customHeight="1">
      <c r="A1" s="579" t="s">
        <v>661</v>
      </c>
      <c r="B1" s="578"/>
      <c r="C1" s="578"/>
      <c r="D1" s="578"/>
      <c r="E1" s="578"/>
      <c r="F1" s="578"/>
      <c r="G1" s="578"/>
      <c r="H1" s="578"/>
      <c r="I1" s="546"/>
      <c r="J1" s="546"/>
      <c r="K1" s="546"/>
      <c r="L1" s="546"/>
      <c r="M1" s="546"/>
    </row>
    <row r="2" spans="1:13" ht="15.75">
      <c r="A2" s="572"/>
      <c r="B2" s="572"/>
      <c r="C2" s="572"/>
      <c r="D2" s="572"/>
      <c r="E2" s="572"/>
      <c r="F2" s="572"/>
      <c r="G2" s="572"/>
      <c r="H2" s="572"/>
      <c r="I2" s="546"/>
      <c r="J2" s="546"/>
      <c r="K2" s="546"/>
      <c r="L2" s="546"/>
      <c r="M2" s="546"/>
    </row>
    <row r="3" spans="1:13" ht="15.75">
      <c r="A3" s="572"/>
      <c r="B3" s="572"/>
      <c r="C3" s="572"/>
      <c r="D3" s="572"/>
      <c r="E3" s="572"/>
      <c r="F3" s="572"/>
      <c r="G3" s="572"/>
      <c r="H3" s="572"/>
      <c r="I3" s="546"/>
      <c r="J3" s="546"/>
      <c r="K3" s="546"/>
      <c r="L3" s="546"/>
      <c r="M3" s="546"/>
    </row>
    <row r="4" spans="1:13" ht="15.75">
      <c r="A4" s="577"/>
      <c r="B4" s="577"/>
      <c r="C4" s="576"/>
      <c r="D4" s="572"/>
      <c r="E4" s="572"/>
      <c r="F4" s="572"/>
      <c r="G4" s="572"/>
      <c r="H4" s="572"/>
      <c r="I4" s="546"/>
      <c r="J4" s="546"/>
      <c r="K4" s="546"/>
      <c r="L4" s="546"/>
      <c r="M4" s="546"/>
    </row>
    <row r="5" spans="1:13" s="603" customFormat="1" ht="27" customHeight="1">
      <c r="A5" s="575"/>
      <c r="B5" s="575"/>
      <c r="C5" s="574" t="s">
        <v>437</v>
      </c>
      <c r="D5" s="574" t="s">
        <v>436</v>
      </c>
      <c r="E5" s="574" t="s">
        <v>435</v>
      </c>
      <c r="F5" s="894" t="s">
        <v>166</v>
      </c>
      <c r="G5" s="895"/>
      <c r="H5" s="573"/>
      <c r="I5" s="604"/>
      <c r="J5" s="604"/>
      <c r="K5" s="604"/>
      <c r="L5" s="604"/>
      <c r="M5" s="604"/>
    </row>
    <row r="6" spans="1:13" ht="18" customHeight="1">
      <c r="A6" s="572"/>
      <c r="B6" s="572"/>
      <c r="C6" s="572"/>
      <c r="D6" s="572"/>
      <c r="E6" s="572"/>
      <c r="F6" s="572"/>
      <c r="G6" s="572"/>
      <c r="H6" s="572"/>
      <c r="I6" s="546"/>
      <c r="J6" s="546"/>
      <c r="K6" s="546"/>
      <c r="L6" s="546"/>
      <c r="M6" s="546"/>
    </row>
    <row r="7" spans="1:13" ht="18" customHeight="1">
      <c r="A7" s="593" t="s">
        <v>439</v>
      </c>
      <c r="B7" s="592"/>
      <c r="C7" s="602"/>
      <c r="D7" s="602"/>
      <c r="E7" s="602"/>
      <c r="F7" s="601"/>
      <c r="G7" s="601"/>
      <c r="H7" s="601"/>
      <c r="I7" s="546"/>
      <c r="J7" s="546"/>
      <c r="K7" s="546"/>
      <c r="L7" s="546"/>
      <c r="M7" s="546"/>
    </row>
    <row r="8" spans="1:13" ht="18" customHeight="1">
      <c r="A8" s="562" t="s">
        <v>109</v>
      </c>
      <c r="B8" s="551"/>
      <c r="C8" s="590">
        <v>1035654.1</v>
      </c>
      <c r="D8" s="590">
        <v>98292.800000000003</v>
      </c>
      <c r="E8" s="742">
        <v>1133946.8999999999</v>
      </c>
      <c r="F8" s="590">
        <v>106.00644047131334</v>
      </c>
      <c r="G8" s="594"/>
      <c r="H8" s="558"/>
      <c r="I8" s="558"/>
      <c r="J8" s="590"/>
      <c r="K8" s="590"/>
      <c r="L8" s="600"/>
      <c r="M8" s="582"/>
    </row>
    <row r="9" spans="1:13" ht="18" customHeight="1">
      <c r="A9" s="552" t="s">
        <v>432</v>
      </c>
      <c r="B9" s="551"/>
      <c r="C9" s="598"/>
      <c r="D9" s="598"/>
      <c r="E9" s="743"/>
      <c r="F9" s="584"/>
      <c r="G9" s="594"/>
      <c r="H9" s="543"/>
      <c r="I9" s="588"/>
      <c r="J9" s="587"/>
      <c r="K9" s="587"/>
      <c r="L9" s="599"/>
      <c r="M9" s="582"/>
    </row>
    <row r="10" spans="1:13" ht="18" customHeight="1">
      <c r="A10" s="551"/>
      <c r="B10" s="553" t="s">
        <v>349</v>
      </c>
      <c r="C10" s="584">
        <v>41740.9</v>
      </c>
      <c r="D10" s="584">
        <v>4023</v>
      </c>
      <c r="E10" s="744">
        <v>45764</v>
      </c>
      <c r="F10" s="584">
        <v>103.4</v>
      </c>
      <c r="G10" s="594"/>
      <c r="L10" s="597"/>
      <c r="M10" s="582"/>
    </row>
    <row r="11" spans="1:13" ht="18" customHeight="1">
      <c r="A11" s="551"/>
      <c r="B11" s="553" t="s">
        <v>338</v>
      </c>
      <c r="C11" s="584">
        <v>993913.2</v>
      </c>
      <c r="D11" s="584">
        <v>94269.8</v>
      </c>
      <c r="E11" s="744">
        <v>1088182.8999999999</v>
      </c>
      <c r="F11" s="584">
        <v>106.11893767388403</v>
      </c>
      <c r="G11" s="594"/>
      <c r="L11" s="597"/>
      <c r="M11" s="582"/>
    </row>
    <row r="12" spans="1:13" ht="18" customHeight="1">
      <c r="A12" s="552" t="s">
        <v>431</v>
      </c>
      <c r="B12" s="551"/>
      <c r="C12" s="598"/>
      <c r="D12" s="598"/>
      <c r="E12" s="743"/>
      <c r="F12" s="584"/>
      <c r="G12" s="594"/>
      <c r="H12" s="543"/>
      <c r="I12" s="543"/>
      <c r="J12" s="584"/>
      <c r="K12" s="584"/>
      <c r="L12" s="597"/>
      <c r="M12" s="582"/>
    </row>
    <row r="13" spans="1:13" ht="18" customHeight="1">
      <c r="A13" s="551"/>
      <c r="B13" s="553" t="s">
        <v>430</v>
      </c>
      <c r="C13" s="584">
        <v>1006479.2</v>
      </c>
      <c r="D13" s="584">
        <v>95527.8</v>
      </c>
      <c r="E13" s="744">
        <v>1102007</v>
      </c>
      <c r="F13" s="584">
        <v>106.0717902413536</v>
      </c>
      <c r="H13" s="543"/>
      <c r="I13" s="543"/>
      <c r="J13" s="584"/>
      <c r="K13" s="584"/>
      <c r="L13" s="597"/>
      <c r="M13" s="582"/>
    </row>
    <row r="14" spans="1:13" ht="18" customHeight="1">
      <c r="A14" s="551"/>
      <c r="B14" s="553" t="s">
        <v>429</v>
      </c>
      <c r="C14" s="584">
        <v>29174.9</v>
      </c>
      <c r="D14" s="584">
        <v>2765</v>
      </c>
      <c r="E14" s="744">
        <v>31939.9</v>
      </c>
      <c r="F14" s="584">
        <v>103.8</v>
      </c>
      <c r="H14" s="543"/>
      <c r="I14" s="543"/>
      <c r="J14" s="584"/>
      <c r="K14" s="584"/>
      <c r="L14" s="597"/>
      <c r="M14" s="582"/>
    </row>
    <row r="15" spans="1:13" ht="18" customHeight="1">
      <c r="A15" s="552" t="s">
        <v>428</v>
      </c>
      <c r="B15" s="551"/>
      <c r="C15" s="598"/>
      <c r="D15" s="598"/>
      <c r="E15" s="743"/>
      <c r="F15" s="584"/>
      <c r="G15" s="594"/>
      <c r="H15" s="543"/>
      <c r="I15" s="543"/>
      <c r="J15" s="584"/>
      <c r="K15" s="584"/>
      <c r="L15" s="597"/>
      <c r="M15" s="582"/>
    </row>
    <row r="16" spans="1:13" ht="18" customHeight="1">
      <c r="A16" s="549"/>
      <c r="B16" s="548" t="s">
        <v>427</v>
      </c>
      <c r="C16" s="584">
        <v>6104.7</v>
      </c>
      <c r="D16" s="584">
        <v>562.29999999999995</v>
      </c>
      <c r="E16" s="744">
        <v>6667</v>
      </c>
      <c r="F16" s="584">
        <v>92.868786030707014</v>
      </c>
      <c r="G16" s="594"/>
      <c r="H16" s="543"/>
      <c r="I16" s="543"/>
      <c r="J16" s="584"/>
      <c r="K16" s="584"/>
      <c r="L16" s="597"/>
      <c r="M16" s="582"/>
    </row>
    <row r="17" spans="1:13" ht="18" customHeight="1">
      <c r="A17" s="549"/>
      <c r="B17" s="548" t="s">
        <v>426</v>
      </c>
      <c r="C17" s="584">
        <v>53460.800000000003</v>
      </c>
      <c r="D17" s="584">
        <v>4939.1000000000004</v>
      </c>
      <c r="E17" s="744">
        <v>58399.8</v>
      </c>
      <c r="F17" s="584">
        <v>104</v>
      </c>
      <c r="G17" s="594"/>
      <c r="H17" s="543"/>
      <c r="I17" s="543"/>
      <c r="J17" s="584"/>
      <c r="K17" s="584"/>
      <c r="L17" s="597"/>
      <c r="M17" s="582"/>
    </row>
    <row r="18" spans="1:13" ht="18" customHeight="1">
      <c r="A18" s="549"/>
      <c r="B18" s="548" t="s">
        <v>425</v>
      </c>
      <c r="C18" s="584">
        <v>177170.4</v>
      </c>
      <c r="D18" s="584">
        <v>17448.7</v>
      </c>
      <c r="E18" s="744">
        <v>194619.2</v>
      </c>
      <c r="F18" s="584">
        <v>104.5</v>
      </c>
      <c r="G18" s="594"/>
      <c r="H18" s="543"/>
      <c r="I18" s="543"/>
      <c r="J18" s="584"/>
      <c r="K18" s="584"/>
      <c r="L18" s="597"/>
      <c r="M18" s="582"/>
    </row>
    <row r="19" spans="1:13" ht="18" customHeight="1">
      <c r="A19" s="549"/>
      <c r="B19" s="548" t="s">
        <v>424</v>
      </c>
      <c r="C19" s="584">
        <v>798715.6</v>
      </c>
      <c r="D19" s="584">
        <v>75322.399999999994</v>
      </c>
      <c r="E19" s="744">
        <v>874038</v>
      </c>
      <c r="F19" s="584">
        <v>106.60000000000001</v>
      </c>
      <c r="G19" s="594"/>
      <c r="H19" s="543"/>
      <c r="I19" s="543"/>
      <c r="J19" s="584"/>
      <c r="K19" s="584"/>
      <c r="L19" s="597"/>
      <c r="M19" s="582"/>
    </row>
    <row r="20" spans="1:13" ht="18" customHeight="1">
      <c r="A20" s="549"/>
      <c r="B20" s="548" t="s">
        <v>423</v>
      </c>
      <c r="C20" s="584">
        <v>202.6</v>
      </c>
      <c r="D20" s="584">
        <v>20.3</v>
      </c>
      <c r="E20" s="744">
        <v>222.9</v>
      </c>
      <c r="F20" s="584">
        <v>106.2</v>
      </c>
      <c r="G20" s="594"/>
      <c r="H20" s="543"/>
      <c r="I20" s="543"/>
      <c r="J20" s="584"/>
      <c r="K20" s="584"/>
      <c r="L20" s="597"/>
      <c r="M20" s="582"/>
    </row>
    <row r="21" spans="1:13" ht="18" customHeight="1">
      <c r="A21" s="595"/>
      <c r="B21" s="595"/>
      <c r="C21" s="586"/>
      <c r="D21" s="586"/>
      <c r="E21" s="745"/>
      <c r="F21" s="586"/>
      <c r="G21" s="594"/>
      <c r="H21" s="543"/>
      <c r="I21" s="588"/>
      <c r="J21" s="587"/>
      <c r="K21" s="584"/>
      <c r="L21" s="596"/>
      <c r="M21" s="546"/>
    </row>
    <row r="22" spans="1:13" ht="18" customHeight="1">
      <c r="A22" s="595"/>
      <c r="B22" s="595"/>
      <c r="C22" s="586"/>
      <c r="D22" s="586"/>
      <c r="E22" s="745"/>
      <c r="F22" s="586"/>
      <c r="G22" s="594"/>
      <c r="H22" s="543"/>
      <c r="I22" s="588"/>
      <c r="J22" s="587"/>
      <c r="K22" s="584"/>
      <c r="L22" s="563"/>
      <c r="M22" s="546"/>
    </row>
    <row r="23" spans="1:13" ht="18" customHeight="1">
      <c r="A23" s="593" t="s">
        <v>438</v>
      </c>
      <c r="B23" s="592"/>
      <c r="C23" s="586"/>
      <c r="D23" s="586"/>
      <c r="E23" s="745"/>
      <c r="F23" s="586"/>
      <c r="G23" s="546"/>
      <c r="H23" s="543"/>
      <c r="I23" s="588"/>
      <c r="J23" s="587"/>
      <c r="K23" s="584"/>
      <c r="L23" s="591"/>
      <c r="M23" s="546"/>
    </row>
    <row r="24" spans="1:13" ht="18" customHeight="1">
      <c r="A24" s="562" t="s">
        <v>109</v>
      </c>
      <c r="B24" s="551"/>
      <c r="C24" s="590">
        <v>206551.3</v>
      </c>
      <c r="D24" s="590">
        <v>20201.900000000001</v>
      </c>
      <c r="E24" s="742">
        <v>226753.2</v>
      </c>
      <c r="F24" s="590">
        <v>103.09376353007893</v>
      </c>
      <c r="G24" s="546"/>
      <c r="H24" s="558"/>
      <c r="I24" s="558"/>
      <c r="J24" s="590"/>
      <c r="K24" s="590"/>
      <c r="L24" s="589"/>
      <c r="M24" s="582"/>
    </row>
    <row r="25" spans="1:13" ht="18" customHeight="1">
      <c r="A25" s="552" t="s">
        <v>432</v>
      </c>
      <c r="B25" s="551"/>
      <c r="C25" s="587"/>
      <c r="D25" s="587"/>
      <c r="E25" s="746"/>
      <c r="F25" s="586"/>
      <c r="G25" s="546"/>
      <c r="H25" s="543"/>
      <c r="I25" s="588"/>
      <c r="J25" s="587"/>
      <c r="K25" s="587"/>
      <c r="L25" s="583"/>
      <c r="M25" s="582"/>
    </row>
    <row r="26" spans="1:13" ht="18" customHeight="1">
      <c r="A26" s="551"/>
      <c r="B26" s="553" t="s">
        <v>349</v>
      </c>
      <c r="C26" s="584">
        <v>112103.4</v>
      </c>
      <c r="D26" s="584">
        <v>10046</v>
      </c>
      <c r="E26" s="744">
        <v>122149.4</v>
      </c>
      <c r="F26" s="584">
        <v>101.1</v>
      </c>
      <c r="G26" s="546"/>
      <c r="L26" s="583"/>
      <c r="M26" s="582"/>
    </row>
    <row r="27" spans="1:13" ht="18" customHeight="1">
      <c r="A27" s="551"/>
      <c r="B27" s="553" t="s">
        <v>338</v>
      </c>
      <c r="C27" s="584">
        <v>94447.9</v>
      </c>
      <c r="D27" s="584">
        <v>10155.9</v>
      </c>
      <c r="E27" s="744">
        <v>104603.8</v>
      </c>
      <c r="F27" s="584">
        <v>105.52382403997653</v>
      </c>
      <c r="G27" s="546"/>
      <c r="L27" s="583"/>
      <c r="M27" s="582"/>
    </row>
    <row r="28" spans="1:13" ht="18" customHeight="1">
      <c r="A28" s="552" t="s">
        <v>431</v>
      </c>
      <c r="B28" s="551"/>
      <c r="C28" s="587"/>
      <c r="D28" s="587"/>
      <c r="E28" s="746"/>
      <c r="F28" s="586"/>
      <c r="G28" s="546"/>
      <c r="H28" s="543"/>
      <c r="I28" s="543"/>
      <c r="J28" s="584"/>
      <c r="K28" s="584"/>
      <c r="L28" s="583"/>
      <c r="M28" s="582"/>
    </row>
    <row r="29" spans="1:13" ht="18" customHeight="1">
      <c r="A29" s="551"/>
      <c r="B29" s="553" t="s">
        <v>430</v>
      </c>
      <c r="C29" s="584">
        <v>89076.4</v>
      </c>
      <c r="D29" s="584">
        <v>9712.9</v>
      </c>
      <c r="E29" s="744">
        <v>98789.3</v>
      </c>
      <c r="F29" s="584">
        <v>106.90076924568326</v>
      </c>
      <c r="G29" s="546"/>
      <c r="H29" s="543"/>
      <c r="I29" s="543"/>
      <c r="J29" s="584"/>
      <c r="K29" s="584"/>
      <c r="L29" s="585"/>
      <c r="M29" s="582"/>
    </row>
    <row r="30" spans="1:13" ht="18" customHeight="1">
      <c r="A30" s="551"/>
      <c r="B30" s="553" t="s">
        <v>429</v>
      </c>
      <c r="C30" s="584">
        <v>117474.9</v>
      </c>
      <c r="D30" s="584">
        <v>10489</v>
      </c>
      <c r="E30" s="744">
        <v>127963.9</v>
      </c>
      <c r="F30" s="584">
        <v>100.33522708646775</v>
      </c>
      <c r="G30" s="546"/>
      <c r="H30" s="543"/>
      <c r="I30" s="543"/>
      <c r="J30" s="584"/>
      <c r="K30" s="584"/>
      <c r="L30" s="583"/>
      <c r="M30" s="582"/>
    </row>
    <row r="31" spans="1:13" ht="18" customHeight="1">
      <c r="A31" s="552" t="s">
        <v>428</v>
      </c>
      <c r="B31" s="551"/>
      <c r="C31" s="587"/>
      <c r="D31" s="587"/>
      <c r="E31" s="746"/>
      <c r="F31" s="586"/>
      <c r="G31" s="546"/>
      <c r="H31" s="543"/>
      <c r="I31" s="543"/>
      <c r="J31" s="584"/>
      <c r="K31" s="584"/>
      <c r="L31" s="583"/>
      <c r="M31" s="582"/>
    </row>
    <row r="32" spans="1:13" ht="18" customHeight="1">
      <c r="A32" s="549"/>
      <c r="B32" s="548" t="s">
        <v>427</v>
      </c>
      <c r="C32" s="584">
        <v>3831.4</v>
      </c>
      <c r="D32" s="584">
        <v>358.6</v>
      </c>
      <c r="E32" s="744">
        <v>4190</v>
      </c>
      <c r="F32" s="584">
        <v>97.50514810892372</v>
      </c>
      <c r="G32" s="546"/>
      <c r="H32" s="543"/>
      <c r="I32" s="543"/>
      <c r="J32" s="584"/>
      <c r="K32" s="584"/>
      <c r="L32" s="583"/>
      <c r="M32" s="582"/>
    </row>
    <row r="33" spans="1:13" ht="18" customHeight="1">
      <c r="A33" s="549"/>
      <c r="B33" s="548" t="s">
        <v>426</v>
      </c>
      <c r="C33" s="584">
        <v>120741.7</v>
      </c>
      <c r="D33" s="584">
        <v>11216.6</v>
      </c>
      <c r="E33" s="744">
        <v>131958.29999999999</v>
      </c>
      <c r="F33" s="584">
        <v>101.3768248725418</v>
      </c>
      <c r="G33" s="546"/>
      <c r="H33" s="543"/>
      <c r="I33" s="543"/>
      <c r="J33" s="584"/>
      <c r="K33" s="584"/>
      <c r="L33" s="583"/>
      <c r="M33" s="582"/>
    </row>
    <row r="34" spans="1:13" ht="18" customHeight="1">
      <c r="A34" s="549"/>
      <c r="B34" s="548" t="s">
        <v>425</v>
      </c>
      <c r="C34" s="584">
        <v>36102.6</v>
      </c>
      <c r="D34" s="584">
        <v>3840.5</v>
      </c>
      <c r="E34" s="744">
        <v>39943.1</v>
      </c>
      <c r="F34" s="584">
        <v>104.89999999999999</v>
      </c>
      <c r="G34" s="546"/>
      <c r="H34" s="543"/>
      <c r="I34" s="543"/>
      <c r="J34" s="584"/>
      <c r="K34" s="584"/>
      <c r="L34" s="583"/>
      <c r="M34" s="582"/>
    </row>
    <row r="35" spans="1:13" ht="18" customHeight="1">
      <c r="A35" s="549"/>
      <c r="B35" s="548" t="s">
        <v>424</v>
      </c>
      <c r="C35" s="584">
        <v>45372.800000000003</v>
      </c>
      <c r="D35" s="584">
        <v>4732.8999999999996</v>
      </c>
      <c r="E35" s="744">
        <v>50105.7</v>
      </c>
      <c r="F35" s="584">
        <v>106.88667737174352</v>
      </c>
      <c r="G35" s="546"/>
      <c r="H35" s="543"/>
      <c r="I35" s="543"/>
      <c r="J35" s="584"/>
      <c r="K35" s="584"/>
      <c r="L35" s="585"/>
      <c r="M35" s="582"/>
    </row>
    <row r="36" spans="1:13" ht="18" customHeight="1">
      <c r="A36" s="549"/>
      <c r="B36" s="548" t="s">
        <v>423</v>
      </c>
      <c r="C36" s="584">
        <v>502.8</v>
      </c>
      <c r="D36" s="584">
        <v>53.3</v>
      </c>
      <c r="E36" s="744">
        <v>556.1</v>
      </c>
      <c r="F36" s="584">
        <v>102.49999999999999</v>
      </c>
      <c r="G36" s="546"/>
      <c r="H36" s="543"/>
      <c r="I36" s="543"/>
      <c r="J36" s="584"/>
      <c r="K36" s="584"/>
      <c r="L36" s="583"/>
      <c r="M36" s="582"/>
    </row>
    <row r="37" spans="1:13" ht="15.75">
      <c r="A37" s="546"/>
      <c r="B37" s="546"/>
      <c r="G37" s="546"/>
      <c r="H37" s="546"/>
      <c r="I37" s="546"/>
      <c r="J37" s="546"/>
      <c r="K37" s="546"/>
      <c r="L37" s="546"/>
      <c r="M37" s="546"/>
    </row>
    <row r="38" spans="1:13" ht="15.75">
      <c r="A38" s="546"/>
      <c r="B38" s="546"/>
      <c r="G38" s="546"/>
      <c r="H38" s="546"/>
      <c r="I38" s="546"/>
      <c r="J38" s="546"/>
      <c r="K38" s="546"/>
      <c r="L38" s="546"/>
      <c r="M38" s="546"/>
    </row>
    <row r="39" spans="1:13" ht="15.75">
      <c r="A39" s="546"/>
      <c r="B39" s="546"/>
      <c r="C39" s="546"/>
      <c r="D39" s="546"/>
      <c r="F39" s="581"/>
      <c r="G39" s="546"/>
      <c r="H39" s="546"/>
      <c r="I39" s="546"/>
      <c r="J39" s="546"/>
      <c r="K39" s="546"/>
      <c r="L39" s="546"/>
      <c r="M39" s="546"/>
    </row>
    <row r="40" spans="1:13" ht="15.75">
      <c r="A40" s="546"/>
      <c r="B40" s="546"/>
      <c r="C40" s="546"/>
      <c r="D40" s="546"/>
      <c r="E40" s="546"/>
      <c r="F40" s="581"/>
      <c r="G40" s="546"/>
      <c r="H40" s="546"/>
      <c r="I40" s="546"/>
      <c r="J40" s="546"/>
      <c r="K40" s="546"/>
      <c r="L40" s="546"/>
      <c r="M40" s="546"/>
    </row>
    <row r="41" spans="1:13" ht="15.75">
      <c r="A41" s="546"/>
      <c r="B41" s="546"/>
      <c r="C41" s="546"/>
      <c r="D41" s="546"/>
      <c r="E41" s="546"/>
      <c r="F41" s="581"/>
      <c r="G41" s="546"/>
      <c r="H41" s="546"/>
      <c r="I41" s="546"/>
      <c r="J41" s="546"/>
      <c r="K41" s="546"/>
      <c r="L41" s="546"/>
      <c r="M41" s="546"/>
    </row>
    <row r="42" spans="1:13" ht="15.75">
      <c r="A42" s="546"/>
      <c r="B42" s="546"/>
      <c r="C42" s="546"/>
      <c r="D42" s="546"/>
      <c r="E42" s="546"/>
      <c r="F42" s="581"/>
      <c r="G42" s="546"/>
      <c r="H42" s="546"/>
      <c r="I42" s="546"/>
      <c r="J42" s="546"/>
      <c r="K42" s="546"/>
      <c r="L42" s="546"/>
      <c r="M42" s="546"/>
    </row>
    <row r="43" spans="1:13" ht="15.75">
      <c r="A43" s="546"/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L43" s="546"/>
      <c r="M43" s="546"/>
    </row>
    <row r="44" spans="1:13" ht="15.75">
      <c r="C44" s="546"/>
      <c r="D44" s="546"/>
      <c r="E44" s="546"/>
      <c r="F44" s="546"/>
    </row>
  </sheetData>
  <mergeCells count="1">
    <mergeCell ref="F5:G5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88"/>
  <sheetViews>
    <sheetView tabSelected="1" workbookViewId="0">
      <selection activeCell="A15" sqref="A15"/>
    </sheetView>
  </sheetViews>
  <sheetFormatPr defaultRowHeight="12.75"/>
  <cols>
    <col min="1" max="1" width="2.85546875" style="768" customWidth="1"/>
    <col min="2" max="2" width="48.140625" style="768" customWidth="1"/>
    <col min="3" max="3" width="11.5703125" style="768" customWidth="1"/>
    <col min="4" max="4" width="11.42578125" style="768" customWidth="1"/>
    <col min="5" max="5" width="11.5703125" style="768" customWidth="1"/>
    <col min="6" max="16384" width="9.140625" style="768"/>
  </cols>
  <sheetData>
    <row r="1" spans="1:6" ht="18.95" customHeight="1">
      <c r="A1" s="802" t="s">
        <v>630</v>
      </c>
      <c r="B1" s="801"/>
      <c r="C1" s="801"/>
      <c r="D1" s="801"/>
      <c r="E1" s="801"/>
    </row>
    <row r="2" spans="1:6" ht="18.95" customHeight="1">
      <c r="A2" s="806" t="s">
        <v>582</v>
      </c>
      <c r="B2" s="805"/>
      <c r="C2" s="805"/>
      <c r="D2" s="805"/>
      <c r="E2" s="805"/>
    </row>
    <row r="3" spans="1:6" ht="18.95" customHeight="1">
      <c r="A3" s="650"/>
      <c r="B3" s="804"/>
      <c r="C3" s="804"/>
      <c r="D3" s="804"/>
      <c r="E3" s="804"/>
    </row>
    <row r="4" spans="1:6" ht="20.25" customHeight="1">
      <c r="A4" s="796"/>
      <c r="B4" s="650"/>
      <c r="C4" s="850" t="s">
        <v>579</v>
      </c>
      <c r="D4" s="851"/>
      <c r="E4" s="853" t="s">
        <v>581</v>
      </c>
    </row>
    <row r="5" spans="1:6" ht="27" customHeight="1">
      <c r="A5" s="650"/>
      <c r="B5" s="651"/>
      <c r="C5" s="793" t="s">
        <v>107</v>
      </c>
      <c r="D5" s="793" t="s">
        <v>108</v>
      </c>
      <c r="E5" s="854"/>
    </row>
    <row r="6" spans="1:6" ht="20.100000000000001" customHeight="1">
      <c r="A6" s="650"/>
      <c r="B6" s="651"/>
      <c r="C6" s="790"/>
      <c r="D6" s="790"/>
      <c r="E6" s="791"/>
    </row>
    <row r="7" spans="1:6" s="778" customFormat="1" ht="20.100000000000001" customHeight="1">
      <c r="A7" s="852" t="s">
        <v>105</v>
      </c>
      <c r="B7" s="852"/>
      <c r="C7" s="775">
        <v>2695795.6910294085</v>
      </c>
      <c r="D7" s="775">
        <v>2875856.1918004444</v>
      </c>
      <c r="E7" s="774">
        <v>106.67930813044212</v>
      </c>
      <c r="F7" s="803"/>
    </row>
    <row r="8" spans="1:6" s="778" customFormat="1" ht="20.100000000000001" customHeight="1">
      <c r="A8" s="777" t="s">
        <v>104</v>
      </c>
      <c r="B8" s="783"/>
      <c r="C8" s="775">
        <v>451659.37625209906</v>
      </c>
      <c r="D8" s="775">
        <v>462536.20815483248</v>
      </c>
      <c r="E8" s="774">
        <v>102.40819353579906</v>
      </c>
      <c r="F8" s="803"/>
    </row>
    <row r="9" spans="1:6" s="778" customFormat="1" ht="20.100000000000001" customHeight="1">
      <c r="A9" s="783"/>
      <c r="B9" s="784" t="s">
        <v>2</v>
      </c>
      <c r="C9" s="781">
        <v>344922.16587105702</v>
      </c>
      <c r="D9" s="781">
        <v>351924.08583823947</v>
      </c>
      <c r="E9" s="779">
        <v>102.03</v>
      </c>
      <c r="F9" s="803"/>
    </row>
    <row r="10" spans="1:6" s="778" customFormat="1" ht="20.100000000000001" customHeight="1">
      <c r="A10" s="783"/>
      <c r="B10" s="784" t="s">
        <v>7</v>
      </c>
      <c r="C10" s="781">
        <v>18124.131797173424</v>
      </c>
      <c r="D10" s="781">
        <v>19517.87753237606</v>
      </c>
      <c r="E10" s="779">
        <v>107.69</v>
      </c>
      <c r="F10" s="803"/>
    </row>
    <row r="11" spans="1:6" s="778" customFormat="1" ht="20.100000000000001" customHeight="1">
      <c r="A11" s="783"/>
      <c r="B11" s="784" t="s">
        <v>103</v>
      </c>
      <c r="C11" s="781">
        <v>88613.078583868642</v>
      </c>
      <c r="D11" s="781">
        <v>91094.244784216964</v>
      </c>
      <c r="E11" s="779">
        <v>102.8</v>
      </c>
      <c r="F11" s="803"/>
    </row>
    <row r="12" spans="1:6" s="778" customFormat="1" ht="20.100000000000001" customHeight="1">
      <c r="A12" s="777" t="s">
        <v>102</v>
      </c>
      <c r="B12" s="783"/>
      <c r="C12" s="775">
        <v>896042.20016231644</v>
      </c>
      <c r="D12" s="775">
        <v>982411.28203685582</v>
      </c>
      <c r="E12" s="774">
        <v>109.63895248001643</v>
      </c>
      <c r="F12" s="803"/>
    </row>
    <row r="13" spans="1:6" s="778" customFormat="1" ht="20.100000000000001" customHeight="1">
      <c r="A13" s="783"/>
      <c r="B13" s="784" t="s">
        <v>577</v>
      </c>
      <c r="C13" s="781">
        <v>740859</v>
      </c>
      <c r="D13" s="781">
        <v>810438.02197833138</v>
      </c>
      <c r="E13" s="779">
        <v>109.39156701120744</v>
      </c>
      <c r="F13" s="803"/>
    </row>
    <row r="14" spans="1:6" s="778" customFormat="1" ht="20.100000000000001" customHeight="1">
      <c r="A14" s="783"/>
      <c r="B14" s="789" t="s">
        <v>211</v>
      </c>
      <c r="C14" s="781">
        <v>225785.4612316761</v>
      </c>
      <c r="D14" s="781">
        <v>240461.51621173503</v>
      </c>
      <c r="E14" s="779">
        <v>106.5</v>
      </c>
      <c r="F14" s="803"/>
    </row>
    <row r="15" spans="1:6" s="778" customFormat="1" ht="20.100000000000001" customHeight="1">
      <c r="A15" s="783"/>
      <c r="B15" s="789" t="s">
        <v>207</v>
      </c>
      <c r="C15" s="781">
        <v>400191.97437824379</v>
      </c>
      <c r="D15" s="781">
        <v>442612.32366233767</v>
      </c>
      <c r="E15" s="779">
        <v>110.60000000000001</v>
      </c>
      <c r="F15" s="803"/>
    </row>
    <row r="16" spans="1:6" s="778" customFormat="1" ht="30" customHeight="1">
      <c r="A16" s="783"/>
      <c r="B16" s="788" t="s">
        <v>576</v>
      </c>
      <c r="C16" s="781">
        <v>99516.077877041185</v>
      </c>
      <c r="D16" s="781">
        <v>110860.91075502388</v>
      </c>
      <c r="E16" s="779">
        <v>111.4</v>
      </c>
      <c r="F16" s="803"/>
    </row>
    <row r="17" spans="1:8" s="778" customFormat="1" ht="30" customHeight="1">
      <c r="A17" s="783"/>
      <c r="B17" s="788" t="s">
        <v>187</v>
      </c>
      <c r="C17" s="781">
        <v>15366.174440628334</v>
      </c>
      <c r="D17" s="781">
        <v>16503.27134923483</v>
      </c>
      <c r="E17" s="779">
        <v>107.4</v>
      </c>
      <c r="F17" s="803"/>
      <c r="H17" s="803"/>
    </row>
    <row r="18" spans="1:8" s="778" customFormat="1" ht="20.100000000000001" customHeight="1">
      <c r="A18" s="783"/>
      <c r="B18" s="784" t="s">
        <v>575</v>
      </c>
      <c r="C18" s="781">
        <v>155182.51223472692</v>
      </c>
      <c r="D18" s="781">
        <v>171973.26005852438</v>
      </c>
      <c r="E18" s="779">
        <v>110.82000000000001</v>
      </c>
      <c r="F18" s="803"/>
      <c r="H18" s="803"/>
    </row>
    <row r="19" spans="1:8" s="778" customFormat="1" ht="20.100000000000001" customHeight="1">
      <c r="A19" s="787" t="s">
        <v>101</v>
      </c>
      <c r="B19" s="786"/>
      <c r="C19" s="775">
        <v>1035725.7712890297</v>
      </c>
      <c r="D19" s="775">
        <v>1101235.7016087561</v>
      </c>
      <c r="E19" s="774">
        <v>106.32502657901375</v>
      </c>
      <c r="F19" s="803"/>
      <c r="H19" s="803"/>
    </row>
    <row r="20" spans="1:8" s="778" customFormat="1" ht="30" customHeight="1">
      <c r="A20" s="783"/>
      <c r="B20" s="782" t="s">
        <v>574</v>
      </c>
      <c r="C20" s="781">
        <v>244040</v>
      </c>
      <c r="D20" s="781">
        <v>266150.02399999998</v>
      </c>
      <c r="E20" s="779">
        <v>109.05999999999997</v>
      </c>
      <c r="F20" s="803"/>
      <c r="H20" s="803"/>
    </row>
    <row r="21" spans="1:8" s="778" customFormat="1" ht="20.100000000000001" customHeight="1">
      <c r="A21" s="783"/>
      <c r="B21" s="784" t="s">
        <v>573</v>
      </c>
      <c r="C21" s="781">
        <v>78776.395951773346</v>
      </c>
      <c r="D21" s="781">
        <v>82730.971028552376</v>
      </c>
      <c r="E21" s="779">
        <v>105.02</v>
      </c>
      <c r="F21" s="803"/>
    </row>
    <row r="22" spans="1:8" s="778" customFormat="1" ht="20.100000000000001" customHeight="1">
      <c r="A22" s="783"/>
      <c r="B22" s="784" t="s">
        <v>92</v>
      </c>
      <c r="C22" s="781">
        <v>103443.94049413141</v>
      </c>
      <c r="D22" s="781">
        <v>105812.80673144701</v>
      </c>
      <c r="E22" s="779">
        <v>102.28999999999999</v>
      </c>
      <c r="F22" s="803"/>
    </row>
    <row r="23" spans="1:8" s="778" customFormat="1" ht="17.25" customHeight="1">
      <c r="A23" s="783"/>
      <c r="B23" s="784" t="s">
        <v>93</v>
      </c>
      <c r="C23" s="781">
        <v>28068.029499223372</v>
      </c>
      <c r="D23" s="781">
        <v>30459.425612557203</v>
      </c>
      <c r="E23" s="779">
        <v>108.52</v>
      </c>
      <c r="F23" s="803"/>
    </row>
    <row r="24" spans="1:8" s="778" customFormat="1" ht="20.100000000000001" customHeight="1">
      <c r="A24" s="783"/>
      <c r="B24" s="784" t="s">
        <v>572</v>
      </c>
      <c r="C24" s="781">
        <v>149499.57849339623</v>
      </c>
      <c r="D24" s="781">
        <v>160532.64738620888</v>
      </c>
      <c r="E24" s="779">
        <v>107.38000000000001</v>
      </c>
      <c r="F24" s="803"/>
    </row>
    <row r="25" spans="1:8" s="778" customFormat="1" ht="20.100000000000001" customHeight="1">
      <c r="A25" s="783"/>
      <c r="B25" s="782" t="s">
        <v>571</v>
      </c>
      <c r="C25" s="781">
        <v>145458.92669944314</v>
      </c>
      <c r="D25" s="781">
        <v>149768.55960566341</v>
      </c>
      <c r="E25" s="779">
        <v>102.96278338085439</v>
      </c>
      <c r="F25" s="803"/>
    </row>
    <row r="26" spans="1:8" s="778" customFormat="1" ht="20.100000000000001" customHeight="1">
      <c r="A26" s="783"/>
      <c r="B26" s="784" t="s">
        <v>570</v>
      </c>
      <c r="C26" s="781">
        <v>36729.717721149333</v>
      </c>
      <c r="D26" s="781">
        <v>39227.338526187486</v>
      </c>
      <c r="E26" s="779">
        <v>106.80000000000001</v>
      </c>
      <c r="F26" s="803"/>
    </row>
    <row r="27" spans="1:8" s="778" customFormat="1" ht="20.100000000000001" customHeight="1">
      <c r="A27" s="783"/>
      <c r="B27" s="784" t="s">
        <v>569</v>
      </c>
      <c r="C27" s="781">
        <v>10465.286047031255</v>
      </c>
      <c r="D27" s="781">
        <v>11051.342065665007</v>
      </c>
      <c r="E27" s="779">
        <v>105.60000000000001</v>
      </c>
      <c r="F27" s="803"/>
    </row>
    <row r="28" spans="1:8" s="778" customFormat="1" ht="43.5" customHeight="1">
      <c r="A28" s="783"/>
      <c r="B28" s="782" t="s">
        <v>580</v>
      </c>
      <c r="C28" s="781">
        <v>73285.775719398196</v>
      </c>
      <c r="D28" s="781">
        <v>78357.15139918054</v>
      </c>
      <c r="E28" s="779">
        <v>106.91999999999999</v>
      </c>
      <c r="F28" s="803"/>
    </row>
    <row r="29" spans="1:8" s="778" customFormat="1" ht="20.100000000000001" customHeight="1">
      <c r="A29" s="783"/>
      <c r="B29" s="782" t="s">
        <v>96</v>
      </c>
      <c r="C29" s="781">
        <v>67176.219789707393</v>
      </c>
      <c r="D29" s="781">
        <v>71885.272796965888</v>
      </c>
      <c r="E29" s="779">
        <v>107.01</v>
      </c>
      <c r="F29" s="803"/>
    </row>
    <row r="30" spans="1:8" s="778" customFormat="1" ht="20.100000000000001" customHeight="1">
      <c r="A30" s="783"/>
      <c r="B30" s="784" t="s">
        <v>567</v>
      </c>
      <c r="C30" s="781">
        <v>31141.360070655595</v>
      </c>
      <c r="D30" s="781">
        <v>33321.255275601492</v>
      </c>
      <c r="E30" s="779">
        <v>107</v>
      </c>
      <c r="F30" s="803"/>
    </row>
    <row r="31" spans="1:8" s="778" customFormat="1" ht="20.100000000000001" customHeight="1">
      <c r="A31" s="783"/>
      <c r="B31" s="784" t="s">
        <v>566</v>
      </c>
      <c r="C31" s="781">
        <v>19363.742695752113</v>
      </c>
      <c r="D31" s="781">
        <v>20786.977783889892</v>
      </c>
      <c r="E31" s="779">
        <v>107.35</v>
      </c>
      <c r="F31" s="803"/>
    </row>
    <row r="32" spans="1:8" s="778" customFormat="1" ht="20.100000000000001" customHeight="1">
      <c r="A32" s="783"/>
      <c r="B32" s="784" t="s">
        <v>99</v>
      </c>
      <c r="C32" s="781">
        <v>44421.969805136192</v>
      </c>
      <c r="D32" s="781">
        <v>47047.308220619736</v>
      </c>
      <c r="E32" s="779">
        <v>105.91</v>
      </c>
      <c r="F32" s="803"/>
    </row>
    <row r="33" spans="1:6" s="778" customFormat="1" ht="43.5" customHeight="1">
      <c r="A33" s="783"/>
      <c r="B33" s="782" t="s">
        <v>565</v>
      </c>
      <c r="C33" s="781">
        <v>3854.8283022322239</v>
      </c>
      <c r="D33" s="781">
        <v>4104.6211762168723</v>
      </c>
      <c r="E33" s="779">
        <v>106.47999999999999</v>
      </c>
      <c r="F33" s="803"/>
    </row>
    <row r="34" spans="1:6" ht="20.100000000000001" customHeight="1">
      <c r="A34" s="777" t="s">
        <v>564</v>
      </c>
      <c r="B34" s="776"/>
      <c r="C34" s="775">
        <v>312369</v>
      </c>
      <c r="D34" s="775">
        <v>329673</v>
      </c>
      <c r="E34" s="774">
        <v>105.53982407108997</v>
      </c>
    </row>
    <row r="35" spans="1:6">
      <c r="A35" s="770"/>
      <c r="B35" s="770"/>
      <c r="C35" s="770"/>
      <c r="D35" s="770"/>
      <c r="E35" s="770"/>
    </row>
    <row r="36" spans="1:6">
      <c r="A36" s="770"/>
      <c r="B36" s="770"/>
      <c r="C36" s="770"/>
      <c r="D36" s="770"/>
      <c r="E36" s="770"/>
    </row>
    <row r="37" spans="1:6">
      <c r="A37" s="770"/>
      <c r="B37" s="770"/>
      <c r="C37" s="770"/>
      <c r="D37" s="771"/>
      <c r="E37" s="770"/>
    </row>
    <row r="38" spans="1:6">
      <c r="A38" s="770"/>
      <c r="B38" s="770"/>
      <c r="C38" s="770"/>
      <c r="D38" s="771"/>
      <c r="E38" s="770"/>
    </row>
    <row r="39" spans="1:6">
      <c r="A39" s="770"/>
      <c r="B39" s="770"/>
      <c r="C39" s="770"/>
      <c r="D39" s="771"/>
      <c r="E39" s="770"/>
    </row>
    <row r="40" spans="1:6">
      <c r="A40" s="770"/>
      <c r="B40" s="770"/>
      <c r="C40" s="770"/>
      <c r="D40" s="771"/>
      <c r="E40" s="770"/>
    </row>
    <row r="41" spans="1:6">
      <c r="A41" s="770"/>
      <c r="B41" s="770"/>
      <c r="C41" s="770"/>
      <c r="D41" s="771"/>
      <c r="E41" s="770"/>
    </row>
    <row r="42" spans="1:6">
      <c r="A42" s="770"/>
      <c r="B42" s="770"/>
      <c r="C42" s="770"/>
      <c r="D42" s="771"/>
      <c r="E42" s="770"/>
    </row>
    <row r="43" spans="1:6">
      <c r="A43" s="770"/>
      <c r="B43" s="770"/>
      <c r="C43" s="770"/>
      <c r="D43" s="771"/>
      <c r="E43" s="770"/>
    </row>
    <row r="44" spans="1:6">
      <c r="A44" s="770"/>
      <c r="B44" s="770"/>
      <c r="C44" s="770"/>
      <c r="D44" s="771"/>
      <c r="E44" s="770"/>
    </row>
    <row r="45" spans="1:6">
      <c r="D45" s="769"/>
    </row>
    <row r="46" spans="1:6">
      <c r="D46" s="769"/>
    </row>
    <row r="47" spans="1:6">
      <c r="D47" s="769"/>
    </row>
    <row r="48" spans="1:6">
      <c r="D48" s="769"/>
    </row>
    <row r="49" spans="4:4">
      <c r="D49" s="769"/>
    </row>
    <row r="50" spans="4:4">
      <c r="D50" s="769"/>
    </row>
    <row r="51" spans="4:4">
      <c r="D51" s="769"/>
    </row>
    <row r="52" spans="4:4">
      <c r="D52" s="769"/>
    </row>
    <row r="53" spans="4:4">
      <c r="D53" s="769"/>
    </row>
    <row r="54" spans="4:4">
      <c r="D54" s="769"/>
    </row>
    <row r="55" spans="4:4">
      <c r="D55" s="769"/>
    </row>
    <row r="56" spans="4:4">
      <c r="D56" s="769"/>
    </row>
    <row r="57" spans="4:4">
      <c r="D57" s="769"/>
    </row>
    <row r="58" spans="4:4">
      <c r="D58" s="769"/>
    </row>
    <row r="59" spans="4:4">
      <c r="D59" s="769"/>
    </row>
    <row r="60" spans="4:4">
      <c r="D60" s="769"/>
    </row>
    <row r="61" spans="4:4">
      <c r="D61" s="769"/>
    </row>
    <row r="62" spans="4:4">
      <c r="D62" s="769"/>
    </row>
    <row r="63" spans="4:4">
      <c r="D63" s="769"/>
    </row>
    <row r="64" spans="4:4">
      <c r="D64" s="769"/>
    </row>
    <row r="65" spans="4:4">
      <c r="D65" s="769"/>
    </row>
    <row r="66" spans="4:4">
      <c r="D66" s="769"/>
    </row>
    <row r="67" spans="4:4">
      <c r="D67" s="769"/>
    </row>
    <row r="68" spans="4:4">
      <c r="D68" s="769"/>
    </row>
    <row r="69" spans="4:4">
      <c r="D69" s="769"/>
    </row>
    <row r="70" spans="4:4">
      <c r="D70" s="769"/>
    </row>
    <row r="71" spans="4:4">
      <c r="D71" s="769"/>
    </row>
    <row r="72" spans="4:4">
      <c r="D72" s="769"/>
    </row>
    <row r="73" spans="4:4">
      <c r="D73" s="769"/>
    </row>
    <row r="74" spans="4:4">
      <c r="D74" s="769"/>
    </row>
    <row r="75" spans="4:4">
      <c r="D75" s="769"/>
    </row>
    <row r="76" spans="4:4">
      <c r="D76" s="769"/>
    </row>
    <row r="77" spans="4:4">
      <c r="D77" s="769"/>
    </row>
    <row r="78" spans="4:4">
      <c r="D78" s="769"/>
    </row>
    <row r="79" spans="4:4">
      <c r="D79" s="769"/>
    </row>
    <row r="80" spans="4:4">
      <c r="D80" s="769"/>
    </row>
    <row r="81" spans="4:4">
      <c r="D81" s="769"/>
    </row>
    <row r="82" spans="4:4">
      <c r="D82" s="769"/>
    </row>
    <row r="83" spans="4:4">
      <c r="D83" s="769"/>
    </row>
    <row r="84" spans="4:4">
      <c r="D84" s="769"/>
    </row>
    <row r="85" spans="4:4">
      <c r="D85" s="769"/>
    </row>
    <row r="86" spans="4:4">
      <c r="D86" s="769"/>
    </row>
    <row r="87" spans="4:4">
      <c r="D87" s="769"/>
    </row>
    <row r="88" spans="4:4">
      <c r="D88" s="769"/>
    </row>
  </sheetData>
  <mergeCells count="3">
    <mergeCell ref="E4:E5"/>
    <mergeCell ref="C4:D4"/>
    <mergeCell ref="A7:B7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122"/>
  <sheetViews>
    <sheetView tabSelected="1" workbookViewId="0">
      <selection activeCell="A15" sqref="A15"/>
    </sheetView>
  </sheetViews>
  <sheetFormatPr defaultRowHeight="15"/>
  <cols>
    <col min="1" max="1" width="3.28515625" style="606" customWidth="1"/>
    <col min="2" max="2" width="24.5703125" style="606" customWidth="1"/>
    <col min="3" max="3" width="10.7109375" style="606" customWidth="1"/>
    <col min="4" max="4" width="9.7109375" style="606" customWidth="1"/>
    <col min="5" max="5" width="12.42578125" style="606" customWidth="1"/>
    <col min="6" max="6" width="12.85546875" style="606" customWidth="1"/>
    <col min="7" max="7" width="12.28515625" style="606" customWidth="1"/>
    <col min="8" max="16384" width="9.140625" style="605"/>
  </cols>
  <sheetData>
    <row r="1" spans="1:9" ht="20.100000000000001" customHeight="1">
      <c r="A1" s="669" t="s">
        <v>662</v>
      </c>
      <c r="B1" s="670"/>
      <c r="C1" s="670"/>
      <c r="D1" s="670"/>
      <c r="E1" s="670"/>
      <c r="F1" s="670"/>
      <c r="G1" s="670"/>
    </row>
    <row r="2" spans="1:9" ht="8.25" customHeight="1">
      <c r="A2" s="671" t="s">
        <v>501</v>
      </c>
      <c r="B2" s="672"/>
      <c r="C2" s="672"/>
      <c r="D2" s="672"/>
      <c r="E2" s="672"/>
      <c r="F2" s="672"/>
      <c r="G2" s="672"/>
    </row>
    <row r="3" spans="1:9" ht="20.100000000000001" customHeight="1">
      <c r="A3" s="673"/>
      <c r="B3" s="674"/>
      <c r="C3" s="674"/>
      <c r="D3" s="674"/>
      <c r="E3" s="674"/>
      <c r="F3" s="674"/>
      <c r="G3" s="675" t="s">
        <v>502</v>
      </c>
    </row>
    <row r="4" spans="1:9" ht="20.100000000000001" customHeight="1">
      <c r="A4" s="676"/>
      <c r="B4" s="676"/>
      <c r="C4" s="896" t="s">
        <v>498</v>
      </c>
      <c r="D4" s="896" t="s">
        <v>503</v>
      </c>
      <c r="E4" s="898" t="s">
        <v>504</v>
      </c>
      <c r="F4" s="898" t="s">
        <v>505</v>
      </c>
      <c r="G4" s="900" t="s">
        <v>670</v>
      </c>
    </row>
    <row r="5" spans="1:9" ht="30" customHeight="1">
      <c r="A5" s="677"/>
      <c r="B5" s="677"/>
      <c r="C5" s="897"/>
      <c r="D5" s="897"/>
      <c r="E5" s="899"/>
      <c r="F5" s="899"/>
      <c r="G5" s="901"/>
    </row>
    <row r="6" spans="1:9" ht="6.75" customHeight="1">
      <c r="A6" s="677"/>
      <c r="B6" s="678"/>
      <c r="C6" s="679"/>
      <c r="D6" s="679"/>
      <c r="E6" s="680"/>
      <c r="F6" s="680"/>
      <c r="G6" s="681"/>
    </row>
    <row r="7" spans="1:9" ht="17.25" customHeight="1">
      <c r="A7" s="682" t="s">
        <v>105</v>
      </c>
      <c r="B7" s="683"/>
      <c r="C7" s="694">
        <v>760.8</v>
      </c>
      <c r="D7" s="694">
        <v>7943.7</v>
      </c>
      <c r="E7" s="694">
        <v>102.6</v>
      </c>
      <c r="F7" s="695">
        <v>115</v>
      </c>
      <c r="G7" s="695">
        <v>99.8</v>
      </c>
      <c r="I7" s="849"/>
    </row>
    <row r="8" spans="1:9" ht="15" customHeight="1">
      <c r="A8" s="684" t="s">
        <v>506</v>
      </c>
      <c r="B8" s="685"/>
      <c r="C8" s="696"/>
      <c r="D8" s="696"/>
      <c r="E8" s="696"/>
      <c r="F8" s="697"/>
      <c r="G8" s="697"/>
    </row>
    <row r="9" spans="1:9" ht="15" customHeight="1">
      <c r="A9" s="686"/>
      <c r="B9" s="687" t="s">
        <v>507</v>
      </c>
      <c r="C9" s="698">
        <v>577.20000000000005</v>
      </c>
      <c r="D9" s="698">
        <v>6271.3</v>
      </c>
      <c r="E9" s="699">
        <v>110.4</v>
      </c>
      <c r="F9" s="699">
        <v>111.1</v>
      </c>
      <c r="G9" s="699">
        <v>100.8</v>
      </c>
    </row>
    <row r="10" spans="1:9" ht="15" customHeight="1">
      <c r="A10" s="686"/>
      <c r="B10" s="687" t="s">
        <v>426</v>
      </c>
      <c r="C10" s="698">
        <v>13.7</v>
      </c>
      <c r="D10" s="698">
        <v>169.8</v>
      </c>
      <c r="E10" s="699">
        <v>103.9</v>
      </c>
      <c r="F10" s="699">
        <v>244.7</v>
      </c>
      <c r="G10" s="699">
        <v>127.5</v>
      </c>
    </row>
    <row r="11" spans="1:9" ht="15" customHeight="1">
      <c r="A11" s="686"/>
      <c r="B11" s="687" t="s">
        <v>424</v>
      </c>
      <c r="C11" s="698">
        <v>169.9</v>
      </c>
      <c r="D11" s="698">
        <v>1502.6</v>
      </c>
      <c r="E11" s="699">
        <v>82.6</v>
      </c>
      <c r="F11" s="699">
        <v>124.4</v>
      </c>
      <c r="G11" s="699">
        <v>93.5</v>
      </c>
    </row>
    <row r="12" spans="1:9" ht="15" customHeight="1">
      <c r="A12" s="688" t="s">
        <v>461</v>
      </c>
      <c r="B12" s="683"/>
      <c r="C12" s="700"/>
      <c r="D12" s="700"/>
      <c r="E12" s="701"/>
      <c r="F12" s="701"/>
      <c r="G12" s="699"/>
    </row>
    <row r="13" spans="1:9" ht="15" customHeight="1">
      <c r="A13" s="686"/>
      <c r="B13" s="689" t="s">
        <v>508</v>
      </c>
      <c r="C13" s="694">
        <v>539.79999999999995</v>
      </c>
      <c r="D13" s="702">
        <v>5559.5</v>
      </c>
      <c r="E13" s="703">
        <v>105</v>
      </c>
      <c r="F13" s="703">
        <v>115.9</v>
      </c>
      <c r="G13" s="703">
        <v>99.2</v>
      </c>
    </row>
    <row r="14" spans="1:9" ht="15" customHeight="1">
      <c r="A14" s="686"/>
      <c r="B14" s="706" t="s">
        <v>460</v>
      </c>
      <c r="C14" s="698">
        <v>169.1</v>
      </c>
      <c r="D14" s="704">
        <v>1780.9</v>
      </c>
      <c r="E14" s="705">
        <v>96.2</v>
      </c>
      <c r="F14" s="705">
        <v>126.6</v>
      </c>
      <c r="G14" s="705">
        <v>91.5</v>
      </c>
    </row>
    <row r="15" spans="1:9" ht="15" customHeight="1">
      <c r="A15" s="686"/>
      <c r="B15" s="706" t="s">
        <v>459</v>
      </c>
      <c r="C15" s="698">
        <v>114.7</v>
      </c>
      <c r="D15" s="704">
        <v>1113</v>
      </c>
      <c r="E15" s="705">
        <v>113.9</v>
      </c>
      <c r="F15" s="705">
        <v>138</v>
      </c>
      <c r="G15" s="705">
        <v>131.30000000000001</v>
      </c>
    </row>
    <row r="16" spans="1:9" ht="15" customHeight="1">
      <c r="A16" s="686"/>
      <c r="B16" s="706" t="s">
        <v>458</v>
      </c>
      <c r="C16" s="698">
        <v>58.8</v>
      </c>
      <c r="D16" s="704">
        <v>671.4</v>
      </c>
      <c r="E16" s="705">
        <v>96.8</v>
      </c>
      <c r="F16" s="705">
        <v>104.4</v>
      </c>
      <c r="G16" s="705">
        <v>103.6</v>
      </c>
    </row>
    <row r="17" spans="1:7" ht="15" customHeight="1">
      <c r="A17" s="686"/>
      <c r="B17" s="706" t="s">
        <v>455</v>
      </c>
      <c r="C17" s="698">
        <v>36.5</v>
      </c>
      <c r="D17" s="704">
        <v>438.7</v>
      </c>
      <c r="E17" s="705">
        <v>98.9</v>
      </c>
      <c r="F17" s="705">
        <v>121.5</v>
      </c>
      <c r="G17" s="705">
        <v>112.8</v>
      </c>
    </row>
    <row r="18" spans="1:7" ht="15" customHeight="1">
      <c r="A18" s="686"/>
      <c r="B18" s="706" t="s">
        <v>453</v>
      </c>
      <c r="C18" s="698">
        <v>39.6</v>
      </c>
      <c r="D18" s="704">
        <v>346.6</v>
      </c>
      <c r="E18" s="705">
        <v>131.30000000000001</v>
      </c>
      <c r="F18" s="705">
        <v>99.2</v>
      </c>
      <c r="G18" s="705">
        <v>104.1</v>
      </c>
    </row>
    <row r="19" spans="1:7" ht="15" customHeight="1">
      <c r="A19" s="686"/>
      <c r="B19" s="706" t="s">
        <v>449</v>
      </c>
      <c r="C19" s="698">
        <v>31.2</v>
      </c>
      <c r="D19" s="704">
        <v>236.5</v>
      </c>
      <c r="E19" s="705">
        <v>146.69999999999999</v>
      </c>
      <c r="F19" s="705">
        <v>119.1</v>
      </c>
      <c r="G19" s="705">
        <v>116.9</v>
      </c>
    </row>
    <row r="20" spans="1:7" ht="15" customHeight="1">
      <c r="A20" s="686"/>
      <c r="B20" s="706" t="s">
        <v>456</v>
      </c>
      <c r="C20" s="698">
        <v>20.5</v>
      </c>
      <c r="D20" s="704">
        <v>227.1</v>
      </c>
      <c r="E20" s="705">
        <v>108.3</v>
      </c>
      <c r="F20" s="705">
        <v>54.8</v>
      </c>
      <c r="G20" s="705">
        <v>56.2</v>
      </c>
    </row>
    <row r="21" spans="1:7" ht="15" customHeight="1">
      <c r="A21" s="686"/>
      <c r="B21" s="706" t="s">
        <v>451</v>
      </c>
      <c r="C21" s="698">
        <v>29.1</v>
      </c>
      <c r="D21" s="704">
        <v>214.6</v>
      </c>
      <c r="E21" s="705">
        <v>124.8</v>
      </c>
      <c r="F21" s="705">
        <v>140.19999999999999</v>
      </c>
      <c r="G21" s="705">
        <v>86.9</v>
      </c>
    </row>
    <row r="22" spans="1:7" ht="15" customHeight="1">
      <c r="A22" s="686"/>
      <c r="B22" s="706" t="s">
        <v>446</v>
      </c>
      <c r="C22" s="698">
        <v>9.1999999999999993</v>
      </c>
      <c r="D22" s="704">
        <v>114</v>
      </c>
      <c r="E22" s="705">
        <v>92.5</v>
      </c>
      <c r="F22" s="705">
        <v>111.9</v>
      </c>
      <c r="G22" s="705">
        <v>83.4</v>
      </c>
    </row>
    <row r="23" spans="1:7" ht="15" customHeight="1">
      <c r="A23" s="686"/>
      <c r="B23" s="706" t="s">
        <v>444</v>
      </c>
      <c r="C23" s="698">
        <v>8.9</v>
      </c>
      <c r="D23" s="698">
        <v>99.8</v>
      </c>
      <c r="E23" s="699">
        <v>91</v>
      </c>
      <c r="F23" s="699">
        <v>118.2</v>
      </c>
      <c r="G23" s="699">
        <v>96.5</v>
      </c>
    </row>
    <row r="24" spans="1:7" ht="27" customHeight="1">
      <c r="A24" s="686"/>
      <c r="B24" s="707" t="s">
        <v>519</v>
      </c>
      <c r="C24" s="698">
        <v>22.2</v>
      </c>
      <c r="D24" s="698">
        <v>316.89999999999998</v>
      </c>
      <c r="E24" s="699">
        <v>83.087434771182942</v>
      </c>
      <c r="F24" s="699">
        <v>98.320746334962237</v>
      </c>
      <c r="G24" s="699">
        <v>91.431860873780522</v>
      </c>
    </row>
    <row r="25" spans="1:7" ht="15" customHeight="1">
      <c r="A25" s="686"/>
      <c r="B25" s="689" t="s">
        <v>510</v>
      </c>
      <c r="C25" s="694">
        <v>58.3</v>
      </c>
      <c r="D25" s="694">
        <v>647.70000000000005</v>
      </c>
      <c r="E25" s="694">
        <v>101</v>
      </c>
      <c r="F25" s="694">
        <v>117.9</v>
      </c>
      <c r="G25" s="694">
        <v>105</v>
      </c>
    </row>
    <row r="26" spans="1:7" ht="15" customHeight="1">
      <c r="A26" s="686"/>
      <c r="B26" s="706" t="s">
        <v>457</v>
      </c>
      <c r="C26" s="698">
        <v>44.9</v>
      </c>
      <c r="D26" s="698">
        <v>491.2</v>
      </c>
      <c r="E26" s="698">
        <v>106</v>
      </c>
      <c r="F26" s="698">
        <v>121.4</v>
      </c>
      <c r="G26" s="698">
        <v>110.7</v>
      </c>
    </row>
    <row r="27" spans="1:7" ht="15" customHeight="1">
      <c r="A27" s="686"/>
      <c r="B27" s="706" t="s">
        <v>445</v>
      </c>
      <c r="C27" s="698">
        <v>10</v>
      </c>
      <c r="D27" s="698">
        <v>105.7</v>
      </c>
      <c r="E27" s="698">
        <v>94.9</v>
      </c>
      <c r="F27" s="698">
        <v>109.5</v>
      </c>
      <c r="G27" s="698">
        <v>101.3</v>
      </c>
    </row>
    <row r="28" spans="1:7" ht="27" customHeight="1">
      <c r="A28" s="686"/>
      <c r="B28" s="707" t="s">
        <v>518</v>
      </c>
      <c r="C28" s="698">
        <v>3.4</v>
      </c>
      <c r="D28" s="698">
        <v>50.8</v>
      </c>
      <c r="E28" s="698">
        <v>69.8</v>
      </c>
      <c r="F28" s="698">
        <v>102</v>
      </c>
      <c r="G28" s="698">
        <v>74.099999999999994</v>
      </c>
    </row>
    <row r="29" spans="1:7" ht="15" customHeight="1">
      <c r="A29" s="686"/>
      <c r="B29" s="689" t="s">
        <v>511</v>
      </c>
      <c r="C29" s="694">
        <v>129.1</v>
      </c>
      <c r="D29" s="694">
        <v>1367.9</v>
      </c>
      <c r="E29" s="694">
        <v>90.3</v>
      </c>
      <c r="F29" s="694">
        <v>115.1</v>
      </c>
      <c r="G29" s="694">
        <v>100.7</v>
      </c>
    </row>
    <row r="30" spans="1:7" ht="15" customHeight="1">
      <c r="A30" s="690"/>
      <c r="B30" s="708" t="s">
        <v>454</v>
      </c>
      <c r="C30" s="704">
        <v>41.5</v>
      </c>
      <c r="D30" s="704">
        <v>338.9</v>
      </c>
      <c r="E30" s="704">
        <v>111.9</v>
      </c>
      <c r="F30" s="704">
        <v>120.1</v>
      </c>
      <c r="G30" s="704">
        <v>92.9</v>
      </c>
    </row>
    <row r="31" spans="1:7" ht="15" customHeight="1">
      <c r="A31" s="686"/>
      <c r="B31" s="706" t="s">
        <v>448</v>
      </c>
      <c r="C31" s="698">
        <v>17.8</v>
      </c>
      <c r="D31" s="698">
        <v>212.8</v>
      </c>
      <c r="E31" s="698">
        <v>76.3</v>
      </c>
      <c r="F31" s="698">
        <v>121.5</v>
      </c>
      <c r="G31" s="698">
        <v>105.2</v>
      </c>
    </row>
    <row r="32" spans="1:7" ht="15" customHeight="1">
      <c r="A32" s="686"/>
      <c r="B32" s="706" t="s">
        <v>450</v>
      </c>
      <c r="C32" s="698">
        <v>17.7</v>
      </c>
      <c r="D32" s="698">
        <v>211.6</v>
      </c>
      <c r="E32" s="698">
        <v>84.1</v>
      </c>
      <c r="F32" s="698">
        <v>108.9</v>
      </c>
      <c r="G32" s="698">
        <v>99</v>
      </c>
    </row>
    <row r="33" spans="1:7" ht="15" customHeight="1">
      <c r="A33" s="686"/>
      <c r="B33" s="706" t="s">
        <v>447</v>
      </c>
      <c r="C33" s="698">
        <v>13.7</v>
      </c>
      <c r="D33" s="698">
        <v>149.1</v>
      </c>
      <c r="E33" s="698">
        <v>78.400000000000006</v>
      </c>
      <c r="F33" s="698">
        <v>107.1</v>
      </c>
      <c r="G33" s="698">
        <v>104.7</v>
      </c>
    </row>
    <row r="34" spans="1:7" ht="15" customHeight="1">
      <c r="A34" s="686"/>
      <c r="B34" s="706" t="s">
        <v>443</v>
      </c>
      <c r="C34" s="698">
        <v>4.7</v>
      </c>
      <c r="D34" s="698">
        <v>53</v>
      </c>
      <c r="E34" s="698">
        <v>90.5</v>
      </c>
      <c r="F34" s="698">
        <v>119.2</v>
      </c>
      <c r="G34" s="698">
        <v>107.8</v>
      </c>
    </row>
    <row r="35" spans="1:7" ht="15" customHeight="1">
      <c r="A35" s="686"/>
      <c r="B35" s="708" t="s">
        <v>442</v>
      </c>
      <c r="C35" s="698">
        <v>2.9</v>
      </c>
      <c r="D35" s="698">
        <v>44.9</v>
      </c>
      <c r="E35" s="698">
        <v>62.8</v>
      </c>
      <c r="F35" s="698">
        <v>105</v>
      </c>
      <c r="G35" s="698">
        <v>110.4</v>
      </c>
    </row>
    <row r="36" spans="1:7" ht="15" customHeight="1">
      <c r="A36" s="686"/>
      <c r="B36" s="706" t="s">
        <v>441</v>
      </c>
      <c r="C36" s="698">
        <v>3.6</v>
      </c>
      <c r="D36" s="698">
        <v>40.299999999999997</v>
      </c>
      <c r="E36" s="698">
        <v>77.7</v>
      </c>
      <c r="F36" s="698">
        <v>125.7</v>
      </c>
      <c r="G36" s="698">
        <v>110.6</v>
      </c>
    </row>
    <row r="37" spans="1:7" ht="15" customHeight="1">
      <c r="A37" s="686"/>
      <c r="B37" s="706" t="s">
        <v>440</v>
      </c>
      <c r="C37" s="698">
        <v>4</v>
      </c>
      <c r="D37" s="698">
        <v>32</v>
      </c>
      <c r="E37" s="698">
        <v>124</v>
      </c>
      <c r="F37" s="698">
        <v>105.8</v>
      </c>
      <c r="G37" s="698">
        <v>98.6</v>
      </c>
    </row>
    <row r="38" spans="1:7" ht="15" customHeight="1">
      <c r="A38" s="686"/>
      <c r="B38" s="706" t="s">
        <v>512</v>
      </c>
      <c r="C38" s="698">
        <v>2.5</v>
      </c>
      <c r="D38" s="698">
        <v>28.8</v>
      </c>
      <c r="E38" s="698">
        <v>78.400000000000006</v>
      </c>
      <c r="F38" s="698">
        <v>107</v>
      </c>
      <c r="G38" s="698">
        <v>96.7</v>
      </c>
    </row>
    <row r="39" spans="1:7" ht="27" customHeight="1">
      <c r="A39" s="686"/>
      <c r="B39" s="707" t="s">
        <v>516</v>
      </c>
      <c r="C39" s="698">
        <v>20.700000000000003</v>
      </c>
      <c r="D39" s="698">
        <v>256.5</v>
      </c>
      <c r="E39" s="698">
        <v>89.595701347662171</v>
      </c>
      <c r="F39" s="698">
        <v>113.52954096200307</v>
      </c>
      <c r="G39" s="698">
        <v>104.50155794961611</v>
      </c>
    </row>
    <row r="40" spans="1:7" ht="15" customHeight="1">
      <c r="A40" s="691"/>
      <c r="B40" s="689" t="s">
        <v>513</v>
      </c>
      <c r="C40" s="694">
        <v>31</v>
      </c>
      <c r="D40" s="694">
        <v>341.4</v>
      </c>
      <c r="E40" s="694">
        <v>124.2</v>
      </c>
      <c r="F40" s="694">
        <v>96.2</v>
      </c>
      <c r="G40" s="694">
        <v>94.9</v>
      </c>
    </row>
    <row r="41" spans="1:7" ht="15" customHeight="1">
      <c r="A41" s="691"/>
      <c r="B41" s="706" t="s">
        <v>452</v>
      </c>
      <c r="C41" s="698">
        <v>28.4</v>
      </c>
      <c r="D41" s="698">
        <v>303.7</v>
      </c>
      <c r="E41" s="698">
        <v>128.1</v>
      </c>
      <c r="F41" s="698">
        <v>96.2</v>
      </c>
      <c r="G41" s="698">
        <v>94.6</v>
      </c>
    </row>
    <row r="42" spans="1:7" ht="15" customHeight="1">
      <c r="A42" s="691"/>
      <c r="B42" s="706" t="s">
        <v>514</v>
      </c>
      <c r="C42" s="698">
        <v>2.5</v>
      </c>
      <c r="D42" s="698">
        <v>31.9</v>
      </c>
      <c r="E42" s="698">
        <v>105.2</v>
      </c>
      <c r="F42" s="698">
        <v>103.8</v>
      </c>
      <c r="G42" s="698">
        <v>96.5</v>
      </c>
    </row>
    <row r="43" spans="1:7" ht="27" customHeight="1">
      <c r="A43" s="691"/>
      <c r="B43" s="707" t="s">
        <v>517</v>
      </c>
      <c r="C43" s="698">
        <v>0.1</v>
      </c>
      <c r="D43" s="698">
        <v>5.8</v>
      </c>
      <c r="E43" s="698">
        <v>16.3</v>
      </c>
      <c r="F43" s="698">
        <v>25</v>
      </c>
      <c r="G43" s="698">
        <v>108.2</v>
      </c>
    </row>
    <row r="44" spans="1:7" ht="15" customHeight="1">
      <c r="A44" s="691"/>
      <c r="B44" s="689" t="s">
        <v>515</v>
      </c>
      <c r="C44" s="694">
        <v>2.6</v>
      </c>
      <c r="D44" s="702">
        <v>27.2</v>
      </c>
      <c r="E44" s="702">
        <v>135.69999999999999</v>
      </c>
      <c r="F44" s="702">
        <v>120.4</v>
      </c>
      <c r="G44" s="702">
        <v>144.30000000000001</v>
      </c>
    </row>
    <row r="45" spans="1:7">
      <c r="A45" s="691"/>
      <c r="B45" s="691"/>
      <c r="C45" s="691"/>
      <c r="D45" s="692"/>
      <c r="E45" s="692"/>
      <c r="F45" s="692"/>
      <c r="G45" s="691"/>
    </row>
    <row r="46" spans="1:7">
      <c r="A46" s="609"/>
      <c r="B46" s="609"/>
      <c r="C46" s="609"/>
      <c r="D46" s="608"/>
      <c r="E46" s="608"/>
      <c r="F46" s="608"/>
      <c r="G46" s="609"/>
    </row>
    <row r="47" spans="1:7">
      <c r="A47" s="609"/>
      <c r="B47" s="609"/>
      <c r="C47" s="609"/>
      <c r="D47" s="608"/>
      <c r="E47" s="608"/>
      <c r="F47" s="608"/>
      <c r="G47" s="609"/>
    </row>
    <row r="48" spans="1:7">
      <c r="A48" s="609"/>
      <c r="B48" s="609"/>
      <c r="C48" s="609"/>
      <c r="D48" s="608"/>
      <c r="E48" s="608"/>
      <c r="F48" s="608"/>
      <c r="G48" s="609"/>
    </row>
    <row r="49" spans="1:7">
      <c r="A49" s="609"/>
      <c r="B49" s="609"/>
      <c r="C49" s="609"/>
      <c r="D49" s="608"/>
      <c r="E49" s="608"/>
      <c r="F49" s="608"/>
      <c r="G49" s="609"/>
    </row>
    <row r="50" spans="1:7">
      <c r="A50" s="609"/>
      <c r="B50" s="609"/>
      <c r="C50" s="609"/>
      <c r="D50" s="608"/>
      <c r="E50" s="608"/>
      <c r="F50" s="608"/>
      <c r="G50" s="609"/>
    </row>
    <row r="51" spans="1:7">
      <c r="A51" s="609"/>
      <c r="B51" s="609"/>
      <c r="C51" s="609"/>
      <c r="D51" s="608"/>
      <c r="E51" s="608"/>
      <c r="F51" s="608"/>
      <c r="G51" s="609"/>
    </row>
    <row r="52" spans="1:7">
      <c r="A52" s="609"/>
      <c r="B52" s="609"/>
      <c r="C52" s="609"/>
      <c r="D52" s="608"/>
      <c r="E52" s="608"/>
      <c r="F52" s="608"/>
      <c r="G52" s="609"/>
    </row>
    <row r="53" spans="1:7">
      <c r="A53" s="609"/>
      <c r="B53" s="609"/>
      <c r="C53" s="609"/>
      <c r="D53" s="608"/>
      <c r="E53" s="608"/>
      <c r="F53" s="608"/>
      <c r="G53" s="609"/>
    </row>
    <row r="54" spans="1:7">
      <c r="A54" s="609"/>
      <c r="B54" s="609"/>
      <c r="C54" s="609"/>
      <c r="D54" s="608"/>
      <c r="E54" s="608"/>
      <c r="F54" s="608"/>
      <c r="G54" s="609"/>
    </row>
    <row r="55" spans="1:7">
      <c r="A55" s="609"/>
      <c r="B55" s="609"/>
      <c r="C55" s="609"/>
      <c r="D55" s="608"/>
      <c r="E55" s="608"/>
      <c r="F55" s="608"/>
      <c r="G55" s="609"/>
    </row>
    <row r="56" spans="1:7">
      <c r="A56" s="609"/>
      <c r="B56" s="609"/>
      <c r="C56" s="609"/>
      <c r="D56" s="608"/>
      <c r="E56" s="608"/>
      <c r="F56" s="608"/>
      <c r="G56" s="609"/>
    </row>
    <row r="57" spans="1:7">
      <c r="A57" s="609"/>
      <c r="B57" s="609"/>
      <c r="C57" s="609"/>
      <c r="D57" s="608"/>
      <c r="E57" s="608"/>
      <c r="F57" s="608"/>
      <c r="G57" s="609"/>
    </row>
    <row r="58" spans="1:7">
      <c r="A58" s="609"/>
      <c r="B58" s="609"/>
      <c r="C58" s="609"/>
      <c r="D58" s="608"/>
      <c r="E58" s="608"/>
      <c r="F58" s="608"/>
      <c r="G58" s="609"/>
    </row>
    <row r="59" spans="1:7">
      <c r="A59" s="609"/>
      <c r="B59" s="609"/>
      <c r="C59" s="609"/>
      <c r="D59" s="608"/>
      <c r="E59" s="608"/>
      <c r="F59" s="608"/>
      <c r="G59" s="609"/>
    </row>
    <row r="60" spans="1:7">
      <c r="A60" s="609"/>
      <c r="B60" s="609"/>
      <c r="C60" s="609"/>
      <c r="D60" s="608"/>
      <c r="E60" s="608"/>
      <c r="F60" s="608"/>
      <c r="G60" s="609"/>
    </row>
    <row r="61" spans="1:7">
      <c r="A61" s="609"/>
      <c r="B61" s="609"/>
      <c r="C61" s="609"/>
      <c r="D61" s="608"/>
      <c r="E61" s="608"/>
      <c r="F61" s="608"/>
      <c r="G61" s="609"/>
    </row>
    <row r="62" spans="1:7">
      <c r="A62" s="609"/>
      <c r="B62" s="609"/>
      <c r="C62" s="609"/>
      <c r="D62" s="608"/>
      <c r="E62" s="608"/>
      <c r="F62" s="608"/>
      <c r="G62" s="609"/>
    </row>
    <row r="63" spans="1:7">
      <c r="A63" s="609"/>
      <c r="B63" s="609"/>
      <c r="C63" s="609"/>
      <c r="D63" s="608"/>
      <c r="E63" s="608"/>
      <c r="F63" s="608"/>
      <c r="G63" s="609"/>
    </row>
    <row r="64" spans="1:7">
      <c r="A64" s="609"/>
      <c r="B64" s="609"/>
      <c r="C64" s="609"/>
      <c r="D64" s="608"/>
      <c r="E64" s="608"/>
      <c r="F64" s="608"/>
      <c r="G64" s="609"/>
    </row>
    <row r="65" spans="1:7">
      <c r="A65" s="609"/>
      <c r="B65" s="609"/>
      <c r="C65" s="609"/>
      <c r="D65" s="608"/>
      <c r="E65" s="608"/>
      <c r="F65" s="608"/>
      <c r="G65" s="609"/>
    </row>
    <row r="66" spans="1:7">
      <c r="A66" s="609"/>
      <c r="B66" s="609"/>
      <c r="C66" s="609"/>
      <c r="D66" s="608"/>
      <c r="E66" s="608"/>
      <c r="F66" s="608"/>
      <c r="G66" s="609"/>
    </row>
    <row r="67" spans="1:7">
      <c r="A67" s="609"/>
      <c r="B67" s="609"/>
      <c r="C67" s="609"/>
      <c r="D67" s="608"/>
      <c r="E67" s="608"/>
      <c r="F67" s="608"/>
      <c r="G67" s="609"/>
    </row>
    <row r="68" spans="1:7">
      <c r="A68" s="609"/>
      <c r="B68" s="609"/>
      <c r="C68" s="609"/>
      <c r="D68" s="608"/>
      <c r="E68" s="608"/>
      <c r="F68" s="608"/>
      <c r="G68" s="609"/>
    </row>
    <row r="69" spans="1:7">
      <c r="A69" s="609"/>
      <c r="B69" s="609"/>
      <c r="C69" s="609"/>
      <c r="D69" s="608"/>
      <c r="E69" s="608"/>
      <c r="F69" s="608"/>
      <c r="G69" s="609"/>
    </row>
    <row r="70" spans="1:7">
      <c r="A70" s="609"/>
      <c r="B70" s="609"/>
      <c r="C70" s="609"/>
      <c r="D70" s="608"/>
      <c r="E70" s="608"/>
      <c r="F70" s="608"/>
      <c r="G70" s="609"/>
    </row>
    <row r="71" spans="1:7">
      <c r="A71" s="609"/>
      <c r="B71" s="609"/>
      <c r="C71" s="609"/>
      <c r="D71" s="608"/>
      <c r="E71" s="608"/>
      <c r="F71" s="608"/>
      <c r="G71" s="609"/>
    </row>
    <row r="72" spans="1:7">
      <c r="A72" s="609"/>
      <c r="B72" s="609"/>
      <c r="C72" s="609"/>
      <c r="D72" s="608"/>
      <c r="E72" s="608"/>
      <c r="F72" s="608"/>
      <c r="G72" s="609"/>
    </row>
    <row r="73" spans="1:7">
      <c r="A73" s="609"/>
      <c r="B73" s="609"/>
      <c r="C73" s="609"/>
      <c r="D73" s="608"/>
      <c r="E73" s="608"/>
      <c r="F73" s="608"/>
      <c r="G73" s="609"/>
    </row>
    <row r="74" spans="1:7">
      <c r="A74" s="609"/>
      <c r="B74" s="609"/>
      <c r="C74" s="609"/>
      <c r="D74" s="608"/>
      <c r="E74" s="608"/>
      <c r="F74" s="607"/>
    </row>
    <row r="75" spans="1:7">
      <c r="D75" s="607"/>
      <c r="E75" s="607"/>
      <c r="F75" s="607"/>
    </row>
    <row r="76" spans="1:7">
      <c r="D76" s="607"/>
      <c r="E76" s="607"/>
      <c r="F76" s="607"/>
    </row>
    <row r="77" spans="1:7">
      <c r="A77" s="605"/>
      <c r="B77" s="605"/>
      <c r="C77" s="605"/>
      <c r="D77" s="607"/>
      <c r="E77" s="607"/>
      <c r="F77" s="607"/>
      <c r="G77" s="605"/>
    </row>
    <row r="78" spans="1:7">
      <c r="A78" s="605"/>
      <c r="B78" s="605"/>
      <c r="C78" s="605"/>
      <c r="D78" s="607"/>
      <c r="E78" s="607"/>
      <c r="F78" s="607"/>
      <c r="G78" s="605"/>
    </row>
    <row r="79" spans="1:7">
      <c r="A79" s="605"/>
      <c r="B79" s="605"/>
      <c r="C79" s="605"/>
      <c r="D79" s="607"/>
      <c r="E79" s="607"/>
      <c r="F79" s="607"/>
      <c r="G79" s="605"/>
    </row>
    <row r="80" spans="1:7">
      <c r="A80" s="605"/>
      <c r="B80" s="605"/>
      <c r="C80" s="605"/>
      <c r="D80" s="607"/>
      <c r="E80" s="607"/>
      <c r="F80" s="607"/>
      <c r="G80" s="605"/>
    </row>
    <row r="81" spans="1:7">
      <c r="A81" s="605"/>
      <c r="B81" s="605"/>
      <c r="C81" s="605"/>
      <c r="D81" s="607"/>
      <c r="E81" s="607"/>
      <c r="F81" s="607"/>
      <c r="G81" s="605"/>
    </row>
    <row r="82" spans="1:7">
      <c r="A82" s="605"/>
      <c r="B82" s="605"/>
      <c r="C82" s="605"/>
      <c r="D82" s="607"/>
      <c r="E82" s="607"/>
      <c r="F82" s="607"/>
      <c r="G82" s="605"/>
    </row>
    <row r="83" spans="1:7">
      <c r="A83" s="605"/>
      <c r="B83" s="605"/>
      <c r="C83" s="605"/>
      <c r="D83" s="607"/>
      <c r="E83" s="607"/>
      <c r="F83" s="607"/>
      <c r="G83" s="605"/>
    </row>
    <row r="84" spans="1:7">
      <c r="A84" s="605"/>
      <c r="B84" s="605"/>
      <c r="C84" s="605"/>
      <c r="D84" s="607"/>
      <c r="E84" s="607"/>
      <c r="F84" s="607"/>
      <c r="G84" s="605"/>
    </row>
    <row r="85" spans="1:7">
      <c r="A85" s="605"/>
      <c r="B85" s="605"/>
      <c r="C85" s="605"/>
      <c r="D85" s="607"/>
      <c r="E85" s="607"/>
      <c r="F85" s="607"/>
      <c r="G85" s="605"/>
    </row>
    <row r="86" spans="1:7">
      <c r="A86" s="605"/>
      <c r="B86" s="605"/>
      <c r="C86" s="605"/>
      <c r="D86" s="607"/>
      <c r="E86" s="607"/>
      <c r="F86" s="607"/>
      <c r="G86" s="605"/>
    </row>
    <row r="87" spans="1:7">
      <c r="A87" s="605"/>
      <c r="B87" s="605"/>
      <c r="C87" s="605"/>
      <c r="D87" s="607"/>
      <c r="E87" s="607"/>
      <c r="F87" s="607"/>
      <c r="G87" s="605"/>
    </row>
    <row r="88" spans="1:7">
      <c r="A88" s="605"/>
      <c r="B88" s="605"/>
      <c r="C88" s="605"/>
      <c r="D88" s="607"/>
      <c r="E88" s="607"/>
      <c r="F88" s="607"/>
      <c r="G88" s="605"/>
    </row>
    <row r="89" spans="1:7">
      <c r="A89" s="605"/>
      <c r="B89" s="605"/>
      <c r="C89" s="605"/>
      <c r="D89" s="607"/>
      <c r="E89" s="607"/>
      <c r="F89" s="607"/>
      <c r="G89" s="605"/>
    </row>
    <row r="90" spans="1:7">
      <c r="A90" s="605"/>
      <c r="B90" s="605"/>
      <c r="C90" s="605"/>
      <c r="D90" s="607"/>
      <c r="E90" s="607"/>
      <c r="F90" s="607"/>
      <c r="G90" s="605"/>
    </row>
    <row r="91" spans="1:7">
      <c r="A91" s="605"/>
      <c r="B91" s="605"/>
      <c r="C91" s="605"/>
      <c r="D91" s="607"/>
      <c r="E91" s="607"/>
      <c r="F91" s="607"/>
      <c r="G91" s="605"/>
    </row>
    <row r="92" spans="1:7">
      <c r="A92" s="605"/>
      <c r="B92" s="605"/>
      <c r="C92" s="605"/>
      <c r="D92" s="607"/>
      <c r="E92" s="607"/>
      <c r="F92" s="607"/>
      <c r="G92" s="605"/>
    </row>
    <row r="93" spans="1:7">
      <c r="A93" s="605"/>
      <c r="B93" s="605"/>
      <c r="C93" s="605"/>
      <c r="D93" s="607"/>
      <c r="E93" s="607"/>
      <c r="F93" s="607"/>
      <c r="G93" s="605"/>
    </row>
    <row r="94" spans="1:7">
      <c r="A94" s="605"/>
      <c r="B94" s="605"/>
      <c r="C94" s="605"/>
      <c r="D94" s="607"/>
      <c r="E94" s="607"/>
      <c r="F94" s="607"/>
      <c r="G94" s="605"/>
    </row>
    <row r="95" spans="1:7">
      <c r="A95" s="605"/>
      <c r="B95" s="605"/>
      <c r="C95" s="605"/>
      <c r="D95" s="607"/>
      <c r="E95" s="607"/>
      <c r="F95" s="607"/>
      <c r="G95" s="605"/>
    </row>
    <row r="96" spans="1:7">
      <c r="A96" s="605"/>
      <c r="B96" s="605"/>
      <c r="C96" s="605"/>
      <c r="D96" s="607"/>
      <c r="E96" s="607"/>
      <c r="F96" s="607"/>
      <c r="G96" s="605"/>
    </row>
    <row r="97" spans="1:7">
      <c r="A97" s="605"/>
      <c r="B97" s="605"/>
      <c r="C97" s="605"/>
      <c r="D97" s="607"/>
      <c r="E97" s="607"/>
      <c r="F97" s="607"/>
      <c r="G97" s="605"/>
    </row>
    <row r="98" spans="1:7">
      <c r="A98" s="605"/>
      <c r="B98" s="605"/>
      <c r="C98" s="605"/>
      <c r="D98" s="607"/>
      <c r="E98" s="607"/>
      <c r="F98" s="607"/>
      <c r="G98" s="605"/>
    </row>
    <row r="99" spans="1:7">
      <c r="A99" s="605"/>
      <c r="B99" s="605"/>
      <c r="C99" s="605"/>
      <c r="D99" s="607"/>
      <c r="E99" s="607"/>
      <c r="F99" s="607"/>
      <c r="G99" s="605"/>
    </row>
    <row r="100" spans="1:7">
      <c r="A100" s="605"/>
      <c r="B100" s="605"/>
      <c r="C100" s="605"/>
      <c r="D100" s="607"/>
      <c r="E100" s="607"/>
      <c r="F100" s="607"/>
      <c r="G100" s="605"/>
    </row>
    <row r="101" spans="1:7">
      <c r="A101" s="605"/>
      <c r="B101" s="605"/>
      <c r="C101" s="605"/>
      <c r="D101" s="607"/>
      <c r="E101" s="607"/>
      <c r="F101" s="607"/>
      <c r="G101" s="605"/>
    </row>
    <row r="102" spans="1:7">
      <c r="A102" s="605"/>
      <c r="B102" s="605"/>
      <c r="C102" s="605"/>
      <c r="D102" s="607"/>
      <c r="E102" s="607"/>
      <c r="F102" s="607"/>
      <c r="G102" s="605"/>
    </row>
    <row r="103" spans="1:7">
      <c r="A103" s="605"/>
      <c r="B103" s="605"/>
      <c r="C103" s="605"/>
      <c r="D103" s="607"/>
      <c r="E103" s="607"/>
      <c r="F103" s="607"/>
      <c r="G103" s="605"/>
    </row>
    <row r="104" spans="1:7">
      <c r="A104" s="605"/>
      <c r="B104" s="605"/>
      <c r="C104" s="605"/>
      <c r="D104" s="607"/>
      <c r="E104" s="607"/>
      <c r="F104" s="607"/>
      <c r="G104" s="605"/>
    </row>
    <row r="105" spans="1:7">
      <c r="A105" s="605"/>
      <c r="B105" s="605"/>
      <c r="C105" s="605"/>
      <c r="D105" s="607"/>
      <c r="E105" s="607"/>
      <c r="F105" s="607"/>
      <c r="G105" s="605"/>
    </row>
    <row r="106" spans="1:7">
      <c r="A106" s="605"/>
      <c r="B106" s="605"/>
      <c r="C106" s="605"/>
      <c r="D106" s="607"/>
      <c r="E106" s="607"/>
      <c r="F106" s="607"/>
      <c r="G106" s="605"/>
    </row>
    <row r="107" spans="1:7">
      <c r="A107" s="605"/>
      <c r="B107" s="605"/>
      <c r="C107" s="605"/>
      <c r="D107" s="607"/>
      <c r="E107" s="607"/>
      <c r="F107" s="607"/>
      <c r="G107" s="605"/>
    </row>
    <row r="108" spans="1:7">
      <c r="A108" s="605"/>
      <c r="B108" s="605"/>
      <c r="C108" s="605"/>
      <c r="D108" s="607"/>
      <c r="E108" s="607"/>
      <c r="F108" s="607"/>
      <c r="G108" s="605"/>
    </row>
    <row r="109" spans="1:7">
      <c r="A109" s="605"/>
      <c r="B109" s="605"/>
      <c r="C109" s="605"/>
      <c r="D109" s="607"/>
      <c r="E109" s="607"/>
      <c r="F109" s="607"/>
      <c r="G109" s="605"/>
    </row>
    <row r="110" spans="1:7">
      <c r="A110" s="605"/>
      <c r="B110" s="605"/>
      <c r="C110" s="605"/>
      <c r="D110" s="607"/>
      <c r="E110" s="607"/>
      <c r="F110" s="607"/>
      <c r="G110" s="605"/>
    </row>
    <row r="111" spans="1:7">
      <c r="A111" s="605"/>
      <c r="B111" s="605"/>
      <c r="C111" s="605"/>
      <c r="D111" s="607"/>
      <c r="E111" s="607"/>
      <c r="F111" s="607"/>
      <c r="G111" s="605"/>
    </row>
    <row r="112" spans="1:7">
      <c r="A112" s="605"/>
      <c r="B112" s="605"/>
      <c r="C112" s="605"/>
      <c r="D112" s="607"/>
      <c r="E112" s="607"/>
      <c r="F112" s="607"/>
      <c r="G112" s="605"/>
    </row>
    <row r="113" spans="1:7">
      <c r="A113" s="605"/>
      <c r="B113" s="605"/>
      <c r="C113" s="605"/>
      <c r="D113" s="607"/>
      <c r="E113" s="607"/>
      <c r="F113" s="607"/>
      <c r="G113" s="605"/>
    </row>
    <row r="114" spans="1:7">
      <c r="A114" s="605"/>
      <c r="B114" s="605"/>
      <c r="C114" s="605"/>
      <c r="D114" s="607"/>
      <c r="E114" s="607"/>
      <c r="F114" s="607"/>
      <c r="G114" s="605"/>
    </row>
    <row r="115" spans="1:7">
      <c r="A115" s="605"/>
      <c r="B115" s="605"/>
      <c r="C115" s="605"/>
      <c r="D115" s="607"/>
      <c r="E115" s="607"/>
      <c r="F115" s="607"/>
      <c r="G115" s="605"/>
    </row>
    <row r="116" spans="1:7">
      <c r="A116" s="605"/>
      <c r="B116" s="605"/>
      <c r="C116" s="605"/>
      <c r="D116" s="607"/>
      <c r="E116" s="607"/>
      <c r="F116" s="607"/>
      <c r="G116" s="605"/>
    </row>
    <row r="117" spans="1:7">
      <c r="A117" s="605"/>
      <c r="B117" s="605"/>
      <c r="C117" s="605"/>
      <c r="D117" s="607"/>
      <c r="E117" s="607"/>
      <c r="F117" s="607"/>
      <c r="G117" s="605"/>
    </row>
    <row r="118" spans="1:7">
      <c r="A118" s="605"/>
      <c r="B118" s="605"/>
      <c r="C118" s="605"/>
      <c r="D118" s="607"/>
      <c r="E118" s="607"/>
      <c r="F118" s="607"/>
      <c r="G118" s="605"/>
    </row>
    <row r="119" spans="1:7">
      <c r="A119" s="605"/>
      <c r="B119" s="605"/>
      <c r="C119" s="605"/>
      <c r="D119" s="607"/>
      <c r="E119" s="607"/>
      <c r="F119" s="607"/>
      <c r="G119" s="605"/>
    </row>
    <row r="120" spans="1:7">
      <c r="A120" s="605"/>
      <c r="B120" s="605"/>
      <c r="C120" s="605"/>
      <c r="D120" s="607"/>
      <c r="E120" s="607"/>
      <c r="F120" s="607"/>
      <c r="G120" s="605"/>
    </row>
    <row r="121" spans="1:7">
      <c r="A121" s="605"/>
      <c r="B121" s="605"/>
      <c r="C121" s="605"/>
      <c r="D121" s="607"/>
      <c r="E121" s="607"/>
      <c r="F121" s="607"/>
      <c r="G121" s="605"/>
    </row>
    <row r="122" spans="1:7">
      <c r="A122" s="605"/>
      <c r="B122" s="605"/>
      <c r="C122" s="605"/>
      <c r="D122" s="607"/>
      <c r="E122" s="607"/>
      <c r="F122" s="607"/>
      <c r="G122" s="605"/>
    </row>
  </sheetData>
  <mergeCells count="5">
    <mergeCell ref="C4:C5"/>
    <mergeCell ref="D4:D5"/>
    <mergeCell ref="E4:E5"/>
    <mergeCell ref="F4:F5"/>
    <mergeCell ref="G4:G5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indexed="13"/>
  </sheetPr>
  <dimension ref="A1:J32"/>
  <sheetViews>
    <sheetView tabSelected="1" topLeftCell="A22" workbookViewId="0">
      <selection activeCell="A15" sqref="A15"/>
    </sheetView>
  </sheetViews>
  <sheetFormatPr defaultRowHeight="12.75"/>
  <cols>
    <col min="1" max="1" width="50.140625" style="611" customWidth="1"/>
    <col min="2" max="3" width="8.7109375" style="611" customWidth="1"/>
    <col min="4" max="4" width="8.85546875" style="611" customWidth="1"/>
    <col min="5" max="5" width="9.7109375" style="611" customWidth="1"/>
    <col min="6" max="6" width="10.42578125" style="611" customWidth="1"/>
    <col min="7" max="16384" width="9.140625" style="611"/>
  </cols>
  <sheetData>
    <row r="1" spans="1:10" ht="20.100000000000001" customHeight="1">
      <c r="A1" s="628" t="s">
        <v>663</v>
      </c>
    </row>
    <row r="2" spans="1:10" ht="20.100000000000001" customHeight="1"/>
    <row r="3" spans="1:10" ht="20.100000000000001" customHeight="1"/>
    <row r="4" spans="1:10" ht="20.100000000000001" customHeight="1"/>
    <row r="5" spans="1:10" ht="35.25" customHeight="1">
      <c r="A5" s="627"/>
      <c r="B5" s="626">
        <v>2012</v>
      </c>
      <c r="C5" s="625">
        <v>2013</v>
      </c>
      <c r="D5" s="625">
        <v>2014</v>
      </c>
      <c r="E5" s="625" t="s">
        <v>108</v>
      </c>
      <c r="F5" s="624"/>
    </row>
    <row r="6" spans="1:10" ht="21" customHeight="1">
      <c r="H6" s="621"/>
    </row>
    <row r="7" spans="1:10" ht="20.100000000000001" customHeight="1">
      <c r="A7" s="623" t="s">
        <v>562</v>
      </c>
      <c r="B7" s="751">
        <v>88809.2</v>
      </c>
      <c r="C7" s="751">
        <v>89759.5</v>
      </c>
      <c r="D7" s="751">
        <v>90728.9</v>
      </c>
      <c r="E7" s="757">
        <v>91703.8</v>
      </c>
      <c r="F7" s="614"/>
      <c r="G7" s="622"/>
      <c r="H7" s="622"/>
      <c r="I7" s="622"/>
      <c r="J7" s="622"/>
    </row>
    <row r="8" spans="1:10" ht="20.100000000000001" customHeight="1">
      <c r="A8" s="620" t="s">
        <v>481</v>
      </c>
      <c r="B8" s="752"/>
      <c r="C8" s="752"/>
      <c r="D8" s="753"/>
      <c r="E8" s="758"/>
      <c r="G8" s="622"/>
      <c r="H8" s="622"/>
      <c r="I8" s="622"/>
      <c r="J8" s="622"/>
    </row>
    <row r="9" spans="1:10" ht="20.100000000000001" customHeight="1">
      <c r="A9" s="613" t="s">
        <v>480</v>
      </c>
      <c r="B9" s="755">
        <v>43908.2</v>
      </c>
      <c r="C9" s="755">
        <v>44364.9</v>
      </c>
      <c r="D9" s="755">
        <v>44758.1</v>
      </c>
      <c r="E9" s="758">
        <v>45254.9</v>
      </c>
      <c r="H9" s="621"/>
    </row>
    <row r="10" spans="1:10" ht="20.100000000000001" customHeight="1">
      <c r="A10" s="613" t="s">
        <v>479</v>
      </c>
      <c r="B10" s="755">
        <v>44901</v>
      </c>
      <c r="C10" s="755">
        <v>45394.6</v>
      </c>
      <c r="D10" s="755">
        <v>45970.8</v>
      </c>
      <c r="E10" s="758">
        <v>46448.9</v>
      </c>
      <c r="H10" s="621"/>
    </row>
    <row r="11" spans="1:10" ht="20.100000000000001" customHeight="1">
      <c r="A11" s="620" t="s">
        <v>478</v>
      </c>
      <c r="B11" s="755"/>
      <c r="C11" s="755"/>
      <c r="D11" s="752"/>
      <c r="E11" s="758"/>
    </row>
    <row r="12" spans="1:10" ht="20.100000000000001" customHeight="1">
      <c r="A12" s="613" t="s">
        <v>477</v>
      </c>
      <c r="B12" s="755">
        <v>28269.200000000001</v>
      </c>
      <c r="C12" s="755">
        <v>28874.9</v>
      </c>
      <c r="D12" s="755">
        <v>30035.4</v>
      </c>
      <c r="E12" s="759">
        <v>31454.400000000001</v>
      </c>
      <c r="F12" s="618"/>
    </row>
    <row r="13" spans="1:10" ht="20.100000000000001" customHeight="1">
      <c r="A13" s="613" t="s">
        <v>476</v>
      </c>
      <c r="B13" s="755">
        <v>60540</v>
      </c>
      <c r="C13" s="755">
        <v>60884.6</v>
      </c>
      <c r="D13" s="755">
        <v>60693.5</v>
      </c>
      <c r="E13" s="759">
        <v>60249.4</v>
      </c>
      <c r="F13" s="618"/>
    </row>
    <row r="14" spans="1:10" ht="20.100000000000001" customHeight="1">
      <c r="A14" s="617" t="s">
        <v>475</v>
      </c>
      <c r="B14" s="756">
        <v>1.0800099703734105</v>
      </c>
      <c r="C14" s="756">
        <v>1.0700467969534628</v>
      </c>
      <c r="D14" s="756">
        <v>1.0799971033706726</v>
      </c>
      <c r="E14" s="752">
        <v>1.07</v>
      </c>
      <c r="G14" s="619"/>
      <c r="H14" s="619"/>
      <c r="I14" s="619"/>
    </row>
    <row r="15" spans="1:10" ht="20.100000000000001" customHeight="1">
      <c r="A15" s="617" t="s">
        <v>474</v>
      </c>
      <c r="B15" s="756">
        <v>97.788913387229684</v>
      </c>
      <c r="C15" s="756">
        <v>97.731668524450058</v>
      </c>
      <c r="D15" s="756">
        <v>97.362021109051824</v>
      </c>
      <c r="E15" s="752">
        <v>97.43</v>
      </c>
      <c r="G15" s="619"/>
      <c r="H15" s="619"/>
      <c r="I15" s="619"/>
    </row>
    <row r="16" spans="1:10" ht="20.100000000000001" customHeight="1">
      <c r="A16" s="617" t="s">
        <v>473</v>
      </c>
      <c r="B16" s="756">
        <v>31.831386838300542</v>
      </c>
      <c r="C16" s="756">
        <v>32.169185434410799</v>
      </c>
      <c r="D16" s="756">
        <v>33.10455654152095</v>
      </c>
      <c r="E16" s="756">
        <v>34.299999999999997</v>
      </c>
      <c r="F16" s="619"/>
    </row>
    <row r="17" spans="1:6" ht="20.100000000000001" customHeight="1">
      <c r="A17" s="617" t="s">
        <v>472</v>
      </c>
      <c r="B17" s="756">
        <v>2.0474882736659956</v>
      </c>
      <c r="C17" s="756">
        <v>2.0976743895123589</v>
      </c>
      <c r="D17" s="756">
        <v>2.091738173733058</v>
      </c>
      <c r="E17" s="756">
        <v>2.1</v>
      </c>
      <c r="F17" s="619"/>
    </row>
    <row r="18" spans="1:6" ht="20.100000000000001" customHeight="1">
      <c r="A18" s="617" t="s">
        <v>471</v>
      </c>
      <c r="B18" s="755">
        <v>16.936120537066284</v>
      </c>
      <c r="C18" s="755">
        <v>17.046275519006752</v>
      </c>
      <c r="D18" s="755">
        <v>17.226528922715755</v>
      </c>
      <c r="E18" s="755">
        <v>16.2</v>
      </c>
      <c r="F18" s="618"/>
    </row>
    <row r="19" spans="1:6" ht="20.100000000000001" customHeight="1">
      <c r="A19" s="617" t="s">
        <v>470</v>
      </c>
      <c r="B19" s="755">
        <v>7</v>
      </c>
      <c r="C19" s="755">
        <v>7.114511314304675</v>
      </c>
      <c r="D19" s="755">
        <v>6.85</v>
      </c>
      <c r="E19" s="755">
        <v>6.81</v>
      </c>
      <c r="F19" s="618"/>
    </row>
    <row r="20" spans="1:6" ht="20.100000000000001" customHeight="1">
      <c r="A20" s="617" t="s">
        <v>469</v>
      </c>
      <c r="B20" s="755">
        <v>15.439999999999998</v>
      </c>
      <c r="C20" s="755">
        <v>15.341171518634216</v>
      </c>
      <c r="D20" s="755">
        <v>14.94</v>
      </c>
      <c r="E20" s="755">
        <v>14.73</v>
      </c>
      <c r="F20" s="618"/>
    </row>
    <row r="21" spans="1:6" ht="20.100000000000001" customHeight="1">
      <c r="A21" s="617" t="s">
        <v>468</v>
      </c>
      <c r="B21" s="755">
        <v>23.202890426502709</v>
      </c>
      <c r="C21" s="755">
        <v>23.052615607388091</v>
      </c>
      <c r="D21" s="755">
        <v>22.442609498181387</v>
      </c>
      <c r="E21" s="755">
        <v>22.12</v>
      </c>
      <c r="F21" s="618"/>
    </row>
    <row r="22" spans="1:6" ht="20.100000000000001" customHeight="1">
      <c r="A22" s="617" t="s">
        <v>467</v>
      </c>
      <c r="B22" s="755">
        <v>73.045312112269542</v>
      </c>
      <c r="C22" s="752">
        <v>73.099999999999994</v>
      </c>
      <c r="D22" s="755">
        <v>73.232198011845227</v>
      </c>
      <c r="E22" s="755">
        <v>73.3</v>
      </c>
      <c r="F22" s="618"/>
    </row>
    <row r="23" spans="1:6" ht="20.100000000000001" customHeight="1">
      <c r="A23" s="617" t="s">
        <v>466</v>
      </c>
      <c r="B23" s="752">
        <v>14.2</v>
      </c>
      <c r="C23" s="752">
        <v>14.3</v>
      </c>
      <c r="D23" s="752">
        <v>14.5</v>
      </c>
      <c r="E23" s="752">
        <v>15.2</v>
      </c>
    </row>
    <row r="24" spans="1:6" ht="20.100000000000001" customHeight="1">
      <c r="A24" s="617" t="s">
        <v>465</v>
      </c>
      <c r="B24" s="754"/>
      <c r="C24" s="754"/>
      <c r="D24" s="754"/>
      <c r="E24" s="752"/>
    </row>
    <row r="25" spans="1:6" ht="20.100000000000001" customHeight="1">
      <c r="A25" s="617" t="s">
        <v>464</v>
      </c>
      <c r="B25" s="755">
        <v>76.2</v>
      </c>
      <c r="C25" s="755">
        <v>77.2</v>
      </c>
      <c r="D25" s="752" t="s">
        <v>418</v>
      </c>
      <c r="E25" s="752">
        <v>76.2</v>
      </c>
    </row>
    <row r="26" spans="1:6" ht="20.100000000000001" customHeight="1">
      <c r="A26" s="616" t="s">
        <v>463</v>
      </c>
      <c r="B26" s="755">
        <v>66.599999999999994</v>
      </c>
      <c r="C26" s="755">
        <v>67</v>
      </c>
      <c r="D26" s="752" t="s">
        <v>418</v>
      </c>
      <c r="E26" s="752">
        <v>65.400000000000006</v>
      </c>
    </row>
    <row r="27" spans="1:6" ht="20.100000000000001" customHeight="1">
      <c r="A27" s="616" t="s">
        <v>462</v>
      </c>
      <c r="B27" s="755">
        <v>9.6</v>
      </c>
      <c r="C27" s="755">
        <v>10.199999999999999</v>
      </c>
      <c r="D27" s="752" t="s">
        <v>418</v>
      </c>
      <c r="E27" s="752">
        <v>10.8</v>
      </c>
    </row>
    <row r="28" spans="1:6" ht="30" customHeight="1">
      <c r="A28" s="615" t="s">
        <v>668</v>
      </c>
      <c r="B28" s="751">
        <f t="shared" ref="B28:D28" si="0">SUM(B29:B31)</f>
        <v>51699</v>
      </c>
      <c r="C28" s="751">
        <f t="shared" si="0"/>
        <v>52207.781940963789</v>
      </c>
      <c r="D28" s="751">
        <f t="shared" si="0"/>
        <v>52744.600000000006</v>
      </c>
      <c r="E28" s="751">
        <f>SUM(E29:E31)</f>
        <v>52886.600000000006</v>
      </c>
      <c r="F28" s="614"/>
    </row>
    <row r="29" spans="1:6" ht="20.100000000000001" customHeight="1">
      <c r="A29" s="613" t="s">
        <v>104</v>
      </c>
      <c r="B29" s="755">
        <v>24488.2</v>
      </c>
      <c r="C29" s="755">
        <v>24440.237011043711</v>
      </c>
      <c r="D29" s="755">
        <v>24439.599999999999</v>
      </c>
      <c r="E29" s="755">
        <v>23450.9</v>
      </c>
      <c r="F29" s="612"/>
    </row>
    <row r="30" spans="1:6" ht="20.100000000000001" customHeight="1">
      <c r="A30" s="613" t="s">
        <v>102</v>
      </c>
      <c r="B30" s="755">
        <v>10955</v>
      </c>
      <c r="C30" s="755">
        <v>11059.290026981424</v>
      </c>
      <c r="D30" s="755">
        <v>11311.7</v>
      </c>
      <c r="E30" s="755">
        <v>12080.4</v>
      </c>
      <c r="F30" s="612"/>
    </row>
    <row r="31" spans="1:6" ht="20.100000000000001" customHeight="1">
      <c r="A31" s="613" t="s">
        <v>101</v>
      </c>
      <c r="B31" s="755">
        <v>16255.8</v>
      </c>
      <c r="C31" s="755">
        <v>16708.254902938661</v>
      </c>
      <c r="D31" s="755">
        <v>16993.3</v>
      </c>
      <c r="E31" s="755">
        <v>17355.3</v>
      </c>
      <c r="F31" s="612"/>
    </row>
    <row r="32" spans="1:6">
      <c r="B32" s="618"/>
    </row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A15" sqref="A15"/>
    </sheetView>
  </sheetViews>
  <sheetFormatPr defaultRowHeight="12.75"/>
  <cols>
    <col min="1" max="1" width="39.42578125" style="629" customWidth="1"/>
    <col min="2" max="4" width="11.5703125" style="629" customWidth="1"/>
    <col min="5" max="5" width="10.5703125" style="629" customWidth="1"/>
    <col min="6" max="16384" width="9.140625" style="629"/>
  </cols>
  <sheetData>
    <row r="1" spans="1:6" ht="19.5" customHeight="1">
      <c r="A1" s="637" t="s">
        <v>664</v>
      </c>
    </row>
    <row r="2" spans="1:6" ht="19.5" customHeight="1"/>
    <row r="3" spans="1:6" ht="19.5" customHeight="1">
      <c r="E3" s="760" t="s">
        <v>487</v>
      </c>
    </row>
    <row r="4" spans="1:6" ht="19.5" customHeight="1">
      <c r="A4" s="636"/>
      <c r="B4" s="635" t="s">
        <v>153</v>
      </c>
      <c r="C4" s="902" t="s">
        <v>152</v>
      </c>
      <c r="D4" s="902"/>
      <c r="E4" s="761"/>
    </row>
    <row r="5" spans="1:6" ht="38.25" customHeight="1">
      <c r="A5" s="634"/>
      <c r="B5" s="633" t="s">
        <v>151</v>
      </c>
      <c r="C5" s="762" t="s">
        <v>563</v>
      </c>
      <c r="D5" s="762" t="s">
        <v>102</v>
      </c>
      <c r="E5" s="762" t="s">
        <v>101</v>
      </c>
    </row>
    <row r="6" spans="1:6" ht="19.5" customHeight="1"/>
    <row r="7" spans="1:6" ht="19.5" customHeight="1">
      <c r="A7" s="632" t="s">
        <v>107</v>
      </c>
      <c r="B7" s="631"/>
      <c r="C7" s="631"/>
      <c r="D7" s="631"/>
    </row>
    <row r="8" spans="1:6" ht="19.5" customHeight="1">
      <c r="A8" s="630" t="s">
        <v>485</v>
      </c>
      <c r="B8" s="763">
        <v>52526.2</v>
      </c>
      <c r="C8" s="763">
        <v>24965.7</v>
      </c>
      <c r="D8" s="763">
        <v>10773</v>
      </c>
      <c r="E8" s="763">
        <v>16787.5</v>
      </c>
    </row>
    <row r="9" spans="1:6" ht="19.5" customHeight="1">
      <c r="A9" s="630" t="s">
        <v>484</v>
      </c>
      <c r="B9" s="763">
        <v>52838.400000000001</v>
      </c>
      <c r="C9" s="763">
        <v>24871.8</v>
      </c>
      <c r="D9" s="763">
        <v>11150.9</v>
      </c>
      <c r="E9" s="763">
        <v>16815.7</v>
      </c>
    </row>
    <row r="10" spans="1:6" ht="19.5" customHeight="1">
      <c r="A10" s="630" t="s">
        <v>483</v>
      </c>
      <c r="B10" s="763">
        <v>53248.5</v>
      </c>
      <c r="C10" s="763">
        <v>24807.3</v>
      </c>
      <c r="D10" s="763">
        <v>11581.8</v>
      </c>
      <c r="E10" s="763">
        <v>16859.400000000001</v>
      </c>
    </row>
    <row r="11" spans="1:6" ht="19.5" customHeight="1">
      <c r="A11" s="630" t="s">
        <v>482</v>
      </c>
      <c r="B11" s="763">
        <v>53440.2</v>
      </c>
      <c r="C11" s="763">
        <v>24156</v>
      </c>
      <c r="D11" s="763">
        <v>11956.3</v>
      </c>
      <c r="E11" s="763">
        <v>17327.900000000001</v>
      </c>
    </row>
    <row r="12" spans="1:6" ht="19.5" customHeight="1">
      <c r="A12" s="632" t="s">
        <v>106</v>
      </c>
      <c r="B12" s="764"/>
      <c r="C12" s="764"/>
      <c r="D12" s="764"/>
      <c r="E12" s="763"/>
    </row>
    <row r="13" spans="1:6" ht="19.5" customHeight="1">
      <c r="A13" s="630" t="s">
        <v>485</v>
      </c>
      <c r="B13" s="844">
        <v>52427</v>
      </c>
      <c r="C13" s="844">
        <v>23592.1</v>
      </c>
      <c r="D13" s="844">
        <v>11271.9</v>
      </c>
      <c r="E13" s="844">
        <v>17563</v>
      </c>
    </row>
    <row r="14" spans="1:6" ht="19.5" customHeight="1">
      <c r="A14" s="630" t="s">
        <v>484</v>
      </c>
      <c r="B14" s="763">
        <v>52530.2</v>
      </c>
      <c r="C14" s="763">
        <v>23481</v>
      </c>
      <c r="D14" s="763">
        <v>11609.2</v>
      </c>
      <c r="E14" s="763">
        <v>17440</v>
      </c>
    </row>
    <row r="15" spans="1:6" ht="19.5" customHeight="1">
      <c r="A15" s="630" t="s">
        <v>483</v>
      </c>
      <c r="B15" s="763">
        <v>53169.7</v>
      </c>
      <c r="C15" s="763">
        <v>22618.799999999999</v>
      </c>
      <c r="D15" s="763">
        <v>13005.4</v>
      </c>
      <c r="E15" s="763">
        <v>17545.5</v>
      </c>
      <c r="F15" s="841"/>
    </row>
    <row r="16" spans="1:6" ht="19.5" customHeight="1">
      <c r="A16" s="630" t="s">
        <v>482</v>
      </c>
      <c r="B16" s="763">
        <v>53559.1</v>
      </c>
      <c r="C16" s="763">
        <v>22633.1</v>
      </c>
      <c r="D16" s="763">
        <v>12992.7</v>
      </c>
      <c r="E16" s="763">
        <v>17933.3</v>
      </c>
    </row>
    <row r="17" ht="19.5" customHeight="1"/>
  </sheetData>
  <mergeCells count="1">
    <mergeCell ref="C4:D4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A15" sqref="A15"/>
    </sheetView>
  </sheetViews>
  <sheetFormatPr defaultRowHeight="12.75"/>
  <cols>
    <col min="1" max="1" width="32.5703125" style="629" customWidth="1"/>
    <col min="2" max="4" width="17" style="629" customWidth="1"/>
    <col min="5" max="16384" width="9.140625" style="629"/>
  </cols>
  <sheetData>
    <row r="1" spans="1:4" ht="20.100000000000001" customHeight="1">
      <c r="A1" s="637" t="s">
        <v>665</v>
      </c>
    </row>
    <row r="2" spans="1:4" ht="20.100000000000001" customHeight="1">
      <c r="A2" s="637" t="s">
        <v>493</v>
      </c>
    </row>
    <row r="3" spans="1:4" ht="20.100000000000001" customHeight="1"/>
    <row r="4" spans="1:4" ht="20.100000000000001" customHeight="1">
      <c r="D4" s="610" t="s">
        <v>0</v>
      </c>
    </row>
    <row r="5" spans="1:4" ht="20.100000000000001" customHeight="1">
      <c r="A5" s="636"/>
      <c r="B5" s="635" t="s">
        <v>492</v>
      </c>
      <c r="C5" s="902" t="s">
        <v>152</v>
      </c>
      <c r="D5" s="902"/>
    </row>
    <row r="6" spans="1:4" ht="20.100000000000001" customHeight="1">
      <c r="A6" s="634"/>
      <c r="B6" s="633"/>
      <c r="C6" s="633" t="s">
        <v>491</v>
      </c>
      <c r="D6" s="633" t="s">
        <v>490</v>
      </c>
    </row>
    <row r="7" spans="1:4" ht="20.100000000000001" customHeight="1">
      <c r="A7" s="634"/>
      <c r="B7" s="634"/>
      <c r="C7" s="634"/>
      <c r="D7" s="634"/>
    </row>
    <row r="8" spans="1:4" ht="20.100000000000001" customHeight="1">
      <c r="A8" s="646" t="s">
        <v>489</v>
      </c>
      <c r="B8" s="645"/>
      <c r="C8" s="645"/>
      <c r="D8" s="645"/>
    </row>
    <row r="9" spans="1:4" ht="20.100000000000001" customHeight="1">
      <c r="A9" s="639" t="s">
        <v>486</v>
      </c>
      <c r="B9" s="638">
        <v>2.75</v>
      </c>
      <c r="C9" s="638">
        <v>1.48</v>
      </c>
      <c r="D9" s="638">
        <v>3.31</v>
      </c>
    </row>
    <row r="10" spans="1:4" ht="20.100000000000001" customHeight="1">
      <c r="A10" s="639" t="s">
        <v>107</v>
      </c>
      <c r="B10" s="638">
        <v>2.4</v>
      </c>
      <c r="C10" s="638">
        <v>1.2</v>
      </c>
      <c r="D10" s="638">
        <v>2.96</v>
      </c>
    </row>
    <row r="11" spans="1:4" ht="20.100000000000001" customHeight="1">
      <c r="A11" s="639" t="s">
        <v>131</v>
      </c>
      <c r="B11" s="693">
        <v>1.82</v>
      </c>
      <c r="C11" s="693">
        <v>0.82</v>
      </c>
      <c r="D11" s="693">
        <v>2.3199999999999998</v>
      </c>
    </row>
    <row r="12" spans="1:4" ht="20.100000000000001" customHeight="1">
      <c r="A12" s="630" t="s">
        <v>485</v>
      </c>
      <c r="B12" s="638">
        <v>2.4300000000000002</v>
      </c>
      <c r="C12" s="638">
        <v>1.1499999999999999</v>
      </c>
      <c r="D12" s="638">
        <v>3.05</v>
      </c>
    </row>
    <row r="13" spans="1:4" ht="20.100000000000001" customHeight="1">
      <c r="A13" s="630" t="s">
        <v>484</v>
      </c>
      <c r="B13" s="638">
        <v>1.8</v>
      </c>
      <c r="C13" s="638">
        <v>0.9</v>
      </c>
      <c r="D13" s="638">
        <v>2.23</v>
      </c>
    </row>
    <row r="14" spans="1:4" ht="20.100000000000001" customHeight="1">
      <c r="A14" s="630" t="s">
        <v>483</v>
      </c>
      <c r="B14" s="638">
        <v>1.62</v>
      </c>
      <c r="C14" s="638">
        <v>0.69</v>
      </c>
      <c r="D14" s="638">
        <v>2.0499999999999998</v>
      </c>
    </row>
    <row r="15" spans="1:4" ht="20.100000000000001" customHeight="1">
      <c r="A15" s="630" t="s">
        <v>482</v>
      </c>
      <c r="B15" s="644">
        <v>1.66</v>
      </c>
      <c r="C15" s="644">
        <v>0.7</v>
      </c>
      <c r="D15" s="644">
        <v>2.11</v>
      </c>
    </row>
    <row r="16" spans="1:4" ht="20.100000000000001" customHeight="1">
      <c r="A16" s="643"/>
      <c r="B16" s="642"/>
      <c r="C16" s="642"/>
      <c r="D16" s="642"/>
    </row>
    <row r="17" spans="1:4" ht="20.100000000000001" customHeight="1">
      <c r="A17" s="641" t="s">
        <v>488</v>
      </c>
      <c r="B17" s="640"/>
      <c r="C17" s="640"/>
      <c r="D17" s="640"/>
    </row>
    <row r="18" spans="1:4" ht="20.100000000000001" customHeight="1">
      <c r="A18" s="639" t="s">
        <v>486</v>
      </c>
      <c r="B18" s="638">
        <v>2.1800000000000002</v>
      </c>
      <c r="C18" s="638">
        <v>3.59</v>
      </c>
      <c r="D18" s="638">
        <v>1.54</v>
      </c>
    </row>
    <row r="19" spans="1:4" ht="20.100000000000001" customHeight="1">
      <c r="A19" s="639" t="s">
        <v>107</v>
      </c>
      <c r="B19" s="638">
        <v>2.1</v>
      </c>
      <c r="C19" s="638">
        <v>3.4</v>
      </c>
      <c r="D19" s="638">
        <v>1.49</v>
      </c>
    </row>
    <row r="20" spans="1:4" ht="20.100000000000001" customHeight="1">
      <c r="A20" s="639" t="s">
        <v>131</v>
      </c>
      <c r="B20" s="638">
        <v>2.31</v>
      </c>
      <c r="C20" s="693">
        <v>3.29</v>
      </c>
      <c r="D20" s="693">
        <v>1.83</v>
      </c>
    </row>
    <row r="21" spans="1:4" ht="20.100000000000001" customHeight="1">
      <c r="A21" s="630" t="s">
        <v>485</v>
      </c>
      <c r="B21" s="638">
        <v>2.4300000000000002</v>
      </c>
      <c r="C21" s="638">
        <v>3.43</v>
      </c>
      <c r="D21" s="638">
        <v>1.95</v>
      </c>
    </row>
    <row r="22" spans="1:4" ht="20.100000000000001" customHeight="1">
      <c r="A22" s="630" t="s">
        <v>484</v>
      </c>
      <c r="B22" s="638">
        <v>2.42</v>
      </c>
      <c r="C22" s="638">
        <v>3.53</v>
      </c>
      <c r="D22" s="638">
        <v>1.91</v>
      </c>
    </row>
    <row r="23" spans="1:4" ht="20.100000000000001" customHeight="1">
      <c r="A23" s="630" t="s">
        <v>483</v>
      </c>
      <c r="B23" s="638">
        <v>2.35</v>
      </c>
      <c r="C23" s="638">
        <v>3.38</v>
      </c>
      <c r="D23" s="638">
        <v>1.86</v>
      </c>
    </row>
    <row r="24" spans="1:4" ht="20.100000000000001" customHeight="1">
      <c r="A24" s="630" t="s">
        <v>482</v>
      </c>
      <c r="B24" s="638">
        <v>2.12</v>
      </c>
      <c r="C24" s="638">
        <v>2.91</v>
      </c>
      <c r="D24" s="638">
        <v>1.74</v>
      </c>
    </row>
    <row r="25" spans="1:4" ht="20.100000000000001" customHeight="1"/>
  </sheetData>
  <mergeCells count="1">
    <mergeCell ref="C5:D5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A15" sqref="A15"/>
    </sheetView>
  </sheetViews>
  <sheetFormatPr defaultRowHeight="12.75"/>
  <cols>
    <col min="1" max="1" width="35.7109375" style="629" customWidth="1"/>
    <col min="2" max="4" width="16" style="629" customWidth="1"/>
    <col min="5" max="16384" width="9.140625" style="629"/>
  </cols>
  <sheetData>
    <row r="1" spans="1:4" ht="20.100000000000001" customHeight="1">
      <c r="A1" s="637" t="s">
        <v>666</v>
      </c>
    </row>
    <row r="2" spans="1:4" ht="20.100000000000001" customHeight="1">
      <c r="A2" s="637" t="s">
        <v>496</v>
      </c>
    </row>
    <row r="3" spans="1:4" ht="20.100000000000001" customHeight="1"/>
    <row r="4" spans="1:4" ht="20.100000000000001" customHeight="1"/>
    <row r="5" spans="1:4" ht="20.100000000000001" customHeight="1">
      <c r="D5" s="610" t="s">
        <v>0</v>
      </c>
    </row>
    <row r="6" spans="1:4" ht="20.100000000000001" customHeight="1">
      <c r="A6" s="636"/>
      <c r="B6" s="635" t="s">
        <v>492</v>
      </c>
      <c r="C6" s="902" t="s">
        <v>152</v>
      </c>
      <c r="D6" s="902"/>
    </row>
    <row r="7" spans="1:4" ht="20.100000000000001" customHeight="1">
      <c r="A7" s="634"/>
      <c r="B7" s="633"/>
      <c r="C7" s="633" t="s">
        <v>491</v>
      </c>
      <c r="D7" s="633" t="s">
        <v>490</v>
      </c>
    </row>
    <row r="8" spans="1:4" ht="20.100000000000001" customHeight="1">
      <c r="A8" s="634"/>
      <c r="B8" s="634"/>
      <c r="C8" s="634"/>
      <c r="D8" s="634"/>
    </row>
    <row r="9" spans="1:4" ht="20.100000000000001" customHeight="1">
      <c r="A9" s="649" t="s">
        <v>495</v>
      </c>
      <c r="B9" s="648"/>
      <c r="C9" s="648"/>
      <c r="D9" s="634"/>
    </row>
    <row r="10" spans="1:4" ht="20.100000000000001" customHeight="1">
      <c r="A10" s="642"/>
      <c r="B10" s="642"/>
      <c r="C10" s="642"/>
      <c r="D10" s="642"/>
    </row>
    <row r="11" spans="1:4" ht="20.100000000000001" customHeight="1">
      <c r="A11" s="647" t="s">
        <v>486</v>
      </c>
      <c r="B11" s="644">
        <v>6.17</v>
      </c>
      <c r="C11" s="644">
        <v>11.12</v>
      </c>
      <c r="D11" s="644">
        <v>4.62</v>
      </c>
    </row>
    <row r="12" spans="1:4" ht="20.100000000000001" customHeight="1">
      <c r="A12" s="647" t="s">
        <v>107</v>
      </c>
      <c r="B12" s="693">
        <v>6.26</v>
      </c>
      <c r="C12" s="693">
        <v>11.06</v>
      </c>
      <c r="D12" s="693">
        <v>4.63</v>
      </c>
    </row>
    <row r="13" spans="1:4" ht="20.100000000000001" customHeight="1">
      <c r="A13" s="647" t="s">
        <v>131</v>
      </c>
      <c r="B13" s="644">
        <v>6.85</v>
      </c>
      <c r="C13" s="644">
        <v>11.2</v>
      </c>
      <c r="D13" s="644">
        <v>5.2</v>
      </c>
    </row>
    <row r="14" spans="1:4" ht="20.100000000000001" customHeight="1">
      <c r="A14" s="630" t="s">
        <v>485</v>
      </c>
      <c r="B14" s="644">
        <v>6.6</v>
      </c>
      <c r="C14" s="644">
        <v>10.95</v>
      </c>
      <c r="D14" s="644">
        <v>4.99</v>
      </c>
    </row>
    <row r="15" spans="1:4" ht="20.100000000000001" customHeight="1">
      <c r="A15" s="630" t="s">
        <v>484</v>
      </c>
      <c r="B15" s="644">
        <v>6.68</v>
      </c>
      <c r="C15" s="644">
        <v>11.84</v>
      </c>
      <c r="D15" s="644">
        <v>4.91</v>
      </c>
    </row>
    <row r="16" spans="1:4" ht="20.100000000000001" customHeight="1">
      <c r="A16" s="630" t="s">
        <v>483</v>
      </c>
      <c r="B16" s="644">
        <v>7.3</v>
      </c>
      <c r="C16" s="644">
        <v>12.12</v>
      </c>
      <c r="D16" s="644">
        <v>5.63</v>
      </c>
    </row>
    <row r="17" spans="1:4" ht="20.100000000000001" customHeight="1">
      <c r="A17" s="630" t="s">
        <v>482</v>
      </c>
      <c r="B17" s="644">
        <v>6.5</v>
      </c>
      <c r="C17" s="644">
        <v>10.66</v>
      </c>
      <c r="D17" s="644">
        <v>5.0199999999999996</v>
      </c>
    </row>
    <row r="18" spans="1:4" ht="20.100000000000001" customHeight="1">
      <c r="A18" s="630"/>
      <c r="B18" s="644"/>
      <c r="C18" s="644"/>
      <c r="D18" s="644"/>
    </row>
    <row r="19" spans="1:4" ht="20.100000000000001" customHeight="1">
      <c r="A19" s="649" t="s">
        <v>494</v>
      </c>
      <c r="B19" s="648"/>
      <c r="C19" s="648"/>
      <c r="D19" s="634"/>
    </row>
    <row r="20" spans="1:4" ht="20.100000000000001" customHeight="1">
      <c r="A20" s="647" t="s">
        <v>486</v>
      </c>
      <c r="B20" s="644">
        <v>1.21</v>
      </c>
      <c r="C20" s="644">
        <v>2.29</v>
      </c>
      <c r="D20" s="644">
        <v>0.72</v>
      </c>
    </row>
    <row r="21" spans="1:4" ht="20.100000000000001" customHeight="1">
      <c r="A21" s="647" t="s">
        <v>107</v>
      </c>
      <c r="B21" s="693">
        <v>1.1499999999999999</v>
      </c>
      <c r="C21" s="693">
        <v>2.08</v>
      </c>
      <c r="D21" s="693">
        <v>0.71</v>
      </c>
    </row>
    <row r="22" spans="1:4" ht="20.100000000000001" customHeight="1">
      <c r="A22" s="647" t="s">
        <v>131</v>
      </c>
      <c r="B22" s="644">
        <v>1.27</v>
      </c>
      <c r="C22" s="644">
        <v>1.83</v>
      </c>
      <c r="D22" s="644">
        <v>0.99</v>
      </c>
    </row>
    <row r="23" spans="1:4" ht="20.100000000000001" customHeight="1">
      <c r="A23" s="630" t="s">
        <v>485</v>
      </c>
      <c r="B23" s="644">
        <v>1.41</v>
      </c>
      <c r="C23" s="644">
        <v>1.99</v>
      </c>
      <c r="D23" s="644">
        <v>1.1299999999999999</v>
      </c>
    </row>
    <row r="24" spans="1:4" ht="20.100000000000001" customHeight="1">
      <c r="A24" s="630" t="s">
        <v>484</v>
      </c>
      <c r="B24" s="644">
        <v>1.3</v>
      </c>
      <c r="C24" s="644">
        <v>1.92</v>
      </c>
      <c r="D24" s="644">
        <v>1.02</v>
      </c>
    </row>
    <row r="25" spans="1:4" ht="20.100000000000001" customHeight="1">
      <c r="A25" s="630" t="s">
        <v>483</v>
      </c>
      <c r="B25" s="644">
        <v>1.07</v>
      </c>
      <c r="C25" s="644">
        <v>1.69</v>
      </c>
      <c r="D25" s="644">
        <v>0.79</v>
      </c>
    </row>
    <row r="26" spans="1:4" ht="20.100000000000001" customHeight="1">
      <c r="A26" s="630" t="s">
        <v>482</v>
      </c>
      <c r="B26" s="644">
        <v>1.02</v>
      </c>
      <c r="C26" s="644">
        <v>1.45</v>
      </c>
      <c r="D26" s="644">
        <v>0.82</v>
      </c>
    </row>
    <row r="27" spans="1:4" ht="19.5" customHeight="1"/>
  </sheetData>
  <mergeCells count="1">
    <mergeCell ref="C6:D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A15" sqref="A15"/>
    </sheetView>
  </sheetViews>
  <sheetFormatPr defaultRowHeight="15"/>
  <cols>
    <col min="1" max="1" width="35.28515625" style="817" customWidth="1"/>
    <col min="2" max="2" width="30.5703125" style="817" customWidth="1"/>
    <col min="3" max="3" width="7.28515625" style="817" customWidth="1"/>
    <col min="4" max="4" width="12.85546875" style="817" customWidth="1"/>
    <col min="5" max="16384" width="9.140625" style="817"/>
  </cols>
  <sheetData>
    <row r="1" spans="1:5" ht="20.100000000000001" customHeight="1">
      <c r="A1" s="816" t="s">
        <v>667</v>
      </c>
    </row>
    <row r="2" spans="1:5" ht="20.100000000000001" customHeight="1"/>
    <row r="3" spans="1:5" ht="20.100000000000001" customHeight="1">
      <c r="A3" s="807"/>
      <c r="B3" s="807"/>
      <c r="C3" s="807"/>
      <c r="D3" s="815" t="s">
        <v>597</v>
      </c>
    </row>
    <row r="4" spans="1:5" ht="20.100000000000001" customHeight="1">
      <c r="A4" s="828"/>
      <c r="B4" s="826"/>
      <c r="C4" s="827"/>
      <c r="D4" s="826" t="s">
        <v>616</v>
      </c>
    </row>
    <row r="5" spans="1:5" ht="20.100000000000001" customHeight="1">
      <c r="A5" s="825"/>
      <c r="B5" s="830" t="s">
        <v>615</v>
      </c>
      <c r="C5" s="831">
        <v>2015</v>
      </c>
      <c r="D5" s="830" t="s">
        <v>614</v>
      </c>
    </row>
    <row r="6" spans="1:5" ht="20.100000000000001" customHeight="1">
      <c r="A6" s="825"/>
      <c r="B6" s="824"/>
      <c r="C6" s="823"/>
      <c r="D6" s="822" t="s">
        <v>613</v>
      </c>
    </row>
    <row r="7" spans="1:5" ht="20.100000000000001" customHeight="1">
      <c r="A7" s="807"/>
      <c r="B7" s="807"/>
      <c r="C7" s="821"/>
      <c r="D7" s="807"/>
    </row>
    <row r="8" spans="1:5" ht="21.95" customHeight="1">
      <c r="A8" s="833" t="s">
        <v>626</v>
      </c>
      <c r="B8" s="834" t="s">
        <v>612</v>
      </c>
      <c r="C8" s="835">
        <v>6.6800000000000068</v>
      </c>
      <c r="D8" s="836">
        <v>5.9133272458158217</v>
      </c>
    </row>
    <row r="9" spans="1:5" ht="21.95" customHeight="1">
      <c r="A9" s="833" t="s">
        <v>623</v>
      </c>
      <c r="B9" s="834" t="s">
        <v>611</v>
      </c>
      <c r="C9" s="835">
        <v>32.6</v>
      </c>
      <c r="D9" s="836">
        <v>31.682303586675822</v>
      </c>
    </row>
    <row r="10" spans="1:5" ht="21.95" hidden="1" customHeight="1">
      <c r="A10" s="833" t="s">
        <v>610</v>
      </c>
      <c r="B10" s="834" t="s">
        <v>609</v>
      </c>
      <c r="C10" s="835"/>
      <c r="D10" s="836"/>
    </row>
    <row r="11" spans="1:5" ht="21.95" customHeight="1">
      <c r="A11" s="833" t="s">
        <v>634</v>
      </c>
      <c r="B11" s="834"/>
      <c r="C11" s="835">
        <v>52.5</v>
      </c>
      <c r="D11" s="836">
        <v>33.39</v>
      </c>
    </row>
    <row r="12" spans="1:5" ht="21.95" customHeight="1">
      <c r="A12" s="833" t="s">
        <v>633</v>
      </c>
      <c r="B12" s="834"/>
      <c r="C12" s="835">
        <v>6.88</v>
      </c>
      <c r="D12" s="836">
        <v>6.91</v>
      </c>
    </row>
    <row r="13" spans="1:5" ht="21.95" customHeight="1">
      <c r="A13" s="833" t="s">
        <v>624</v>
      </c>
      <c r="B13" s="834" t="s">
        <v>608</v>
      </c>
      <c r="C13" s="835">
        <v>1.95</v>
      </c>
      <c r="D13" s="836"/>
      <c r="E13" s="820"/>
    </row>
    <row r="14" spans="1:5" ht="33.75" customHeight="1">
      <c r="A14" s="837" t="s">
        <v>607</v>
      </c>
      <c r="B14" s="834" t="s">
        <v>628</v>
      </c>
      <c r="C14" s="838">
        <v>79.2799395870762</v>
      </c>
      <c r="D14" s="836"/>
    </row>
    <row r="15" spans="1:5" ht="21.95" customHeight="1">
      <c r="A15" s="833" t="s">
        <v>625</v>
      </c>
      <c r="B15" s="834" t="s">
        <v>606</v>
      </c>
      <c r="C15" s="835">
        <v>0.63</v>
      </c>
      <c r="D15" s="836">
        <v>7.653868646766</v>
      </c>
    </row>
    <row r="16" spans="1:5" ht="29.25" customHeight="1">
      <c r="A16" s="839" t="s">
        <v>627</v>
      </c>
      <c r="B16" s="834" t="s">
        <v>605</v>
      </c>
      <c r="C16" s="835">
        <v>3.29</v>
      </c>
      <c r="D16" s="836">
        <v>3.41</v>
      </c>
    </row>
    <row r="17" spans="1:4" ht="21.95" customHeight="1">
      <c r="A17" s="833" t="s">
        <v>604</v>
      </c>
      <c r="B17" s="834" t="s">
        <v>603</v>
      </c>
      <c r="C17" s="835">
        <v>1.074519805706899</v>
      </c>
      <c r="D17" s="836">
        <v>1.0708459749114336</v>
      </c>
    </row>
    <row r="18" spans="1:4" ht="21.95" hidden="1" customHeight="1">
      <c r="A18" s="833" t="s">
        <v>602</v>
      </c>
      <c r="B18" s="834"/>
      <c r="C18" s="835"/>
      <c r="D18" s="836"/>
    </row>
    <row r="19" spans="1:4" ht="21.95" hidden="1" customHeight="1">
      <c r="A19" s="840" t="s">
        <v>601</v>
      </c>
      <c r="B19" s="834" t="s">
        <v>600</v>
      </c>
      <c r="C19" s="835"/>
      <c r="D19" s="836"/>
    </row>
    <row r="20" spans="1:4" ht="21.95" hidden="1" customHeight="1">
      <c r="A20" s="840" t="s">
        <v>599</v>
      </c>
      <c r="B20" s="834" t="s">
        <v>598</v>
      </c>
      <c r="C20" s="835"/>
      <c r="D20" s="836"/>
    </row>
    <row r="21" spans="1:4" ht="20.100000000000001" customHeight="1">
      <c r="A21" s="832"/>
      <c r="B21" s="811"/>
      <c r="C21" s="819"/>
      <c r="D21" s="819"/>
    </row>
    <row r="22" spans="1:4" ht="18" customHeight="1">
      <c r="A22" s="818" t="s">
        <v>636</v>
      </c>
    </row>
  </sheetData>
  <pageMargins left="1" right="0.5" top="0.75" bottom="0.75" header="0.3" footer="0.5"/>
  <pageSetup paperSize="9" orientation="portrait" r:id="rId1"/>
  <headerFooter alignWithMargins="0">
    <oddHeader>&amp;C&amp;".VnArial,Regular"&amp;P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S48"/>
  <sheetViews>
    <sheetView tabSelected="1" workbookViewId="0">
      <selection activeCell="A15" sqref="A15"/>
    </sheetView>
  </sheetViews>
  <sheetFormatPr defaultColWidth="10.28515625" defaultRowHeight="21.75" customHeight="1"/>
  <cols>
    <col min="1" max="1" width="5" style="100" customWidth="1"/>
    <col min="2" max="2" width="39" style="100" customWidth="1"/>
    <col min="3" max="3" width="14.7109375" style="100" customWidth="1"/>
    <col min="4" max="4" width="10.28515625" style="100" customWidth="1"/>
    <col min="5" max="5" width="16.7109375" style="100" customWidth="1"/>
    <col min="6" max="16384" width="10.28515625" style="100"/>
  </cols>
  <sheetData>
    <row r="1" spans="1:253" ht="21.75" customHeight="1">
      <c r="A1" s="129" t="s">
        <v>637</v>
      </c>
      <c r="C1" s="128"/>
      <c r="D1" s="128"/>
      <c r="E1" s="12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spans="1:253" ht="21.75" customHeight="1">
      <c r="A2" s="128"/>
      <c r="B2" s="127"/>
      <c r="C2" s="127"/>
      <c r="D2" s="127"/>
      <c r="E2" s="126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spans="1:253" ht="21.75" customHeight="1">
      <c r="A3" s="126"/>
      <c r="B3" s="126"/>
      <c r="C3" s="126"/>
      <c r="D3" s="126"/>
      <c r="E3" s="126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spans="1:253" ht="20.100000000000001" customHeight="1">
      <c r="A4" s="110"/>
      <c r="B4" s="110"/>
      <c r="C4" s="125"/>
      <c r="D4" s="110"/>
      <c r="E4" s="124" t="s">
        <v>125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</row>
    <row r="5" spans="1:253" ht="20.100000000000001" customHeight="1">
      <c r="A5" s="123"/>
      <c r="B5" s="123"/>
      <c r="C5" s="122" t="s">
        <v>124</v>
      </c>
      <c r="D5" s="122" t="s">
        <v>124</v>
      </c>
      <c r="E5" s="122" t="s">
        <v>123</v>
      </c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spans="1:253" ht="20.100000000000001" customHeight="1">
      <c r="A6" s="110"/>
      <c r="B6" s="110"/>
      <c r="C6" s="121" t="s">
        <v>122</v>
      </c>
      <c r="D6" s="121" t="s">
        <v>121</v>
      </c>
      <c r="E6" s="121" t="s">
        <v>120</v>
      </c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spans="1:253" ht="20.100000000000001" customHeight="1">
      <c r="A7" s="110"/>
      <c r="B7" s="110"/>
      <c r="C7" s="120" t="s">
        <v>119</v>
      </c>
      <c r="D7" s="120"/>
      <c r="E7" s="120" t="s">
        <v>118</v>
      </c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spans="1:253" ht="20.100000000000001" customHeight="1">
      <c r="A8" s="105"/>
      <c r="B8" s="105"/>
      <c r="C8" s="105"/>
      <c r="D8" s="105"/>
      <c r="E8" s="118"/>
    </row>
    <row r="9" spans="1:253" ht="20.100000000000001" customHeight="1">
      <c r="A9" s="113" t="s">
        <v>117</v>
      </c>
      <c r="B9" s="114"/>
      <c r="C9" s="117">
        <v>1040</v>
      </c>
      <c r="D9" s="117">
        <v>1079.8</v>
      </c>
      <c r="E9" s="116">
        <f>+D9/C9*100</f>
        <v>103.82692307692307</v>
      </c>
    </row>
    <row r="10" spans="1:253" ht="20.100000000000001" customHeight="1">
      <c r="A10" s="115" t="s">
        <v>116</v>
      </c>
      <c r="B10" s="114"/>
      <c r="C10" s="108">
        <v>991.5</v>
      </c>
      <c r="D10" s="108">
        <v>983.2</v>
      </c>
      <c r="E10" s="107">
        <f>+D10/C10*100</f>
        <v>99.162884518406457</v>
      </c>
    </row>
    <row r="11" spans="1:253" ht="20.100000000000001" customHeight="1">
      <c r="A11" s="113" t="s">
        <v>115</v>
      </c>
      <c r="B11" s="110"/>
      <c r="C11" s="112"/>
      <c r="D11" s="108"/>
      <c r="E11" s="107"/>
    </row>
    <row r="12" spans="1:253" ht="20.100000000000001" customHeight="1">
      <c r="A12" s="110"/>
      <c r="B12" s="110" t="s">
        <v>114</v>
      </c>
      <c r="C12" s="109">
        <v>136.1</v>
      </c>
      <c r="D12" s="108">
        <v>135.1</v>
      </c>
      <c r="E12" s="107">
        <f>+D12/C12*100</f>
        <v>99.265246142542253</v>
      </c>
    </row>
    <row r="13" spans="1:253" ht="20.100000000000001" customHeight="1">
      <c r="A13" s="110"/>
      <c r="B13" s="110" t="s">
        <v>113</v>
      </c>
      <c r="C13" s="109">
        <v>46.6</v>
      </c>
      <c r="D13" s="108">
        <v>37.299999999999997</v>
      </c>
      <c r="E13" s="107">
        <f>+D13/C13*100</f>
        <v>80.042918454935617</v>
      </c>
    </row>
    <row r="14" spans="1:253" ht="20.100000000000001" customHeight="1">
      <c r="A14" s="111"/>
      <c r="B14" s="110" t="s">
        <v>112</v>
      </c>
      <c r="C14" s="109">
        <v>35.6</v>
      </c>
      <c r="D14" s="108">
        <v>28.2</v>
      </c>
      <c r="E14" s="107">
        <f>+D14/C14*100</f>
        <v>79.213483146067404</v>
      </c>
    </row>
    <row r="15" spans="1:253" ht="20.100000000000001" customHeight="1">
      <c r="A15" s="111"/>
      <c r="B15" s="110" t="s">
        <v>111</v>
      </c>
      <c r="C15" s="109">
        <v>8.1</v>
      </c>
      <c r="D15" s="108">
        <v>6.1</v>
      </c>
      <c r="E15" s="107">
        <f>+D15/C15*100</f>
        <v>75.308641975308646</v>
      </c>
    </row>
    <row r="16" spans="1:253" ht="20.100000000000001" customHeight="1">
      <c r="A16" s="111"/>
      <c r="B16" s="110" t="s">
        <v>110</v>
      </c>
      <c r="C16" s="109">
        <v>179.6</v>
      </c>
      <c r="D16" s="108">
        <v>181.1</v>
      </c>
      <c r="E16" s="107">
        <v>100.9</v>
      </c>
    </row>
    <row r="17" spans="1:5" ht="21.75" customHeight="1">
      <c r="A17" s="105"/>
      <c r="B17" s="105"/>
      <c r="C17" s="106"/>
      <c r="D17" s="106"/>
      <c r="E17" s="106"/>
    </row>
    <row r="18" spans="1:5" ht="21.75" customHeight="1">
      <c r="A18" s="105"/>
      <c r="B18" s="105"/>
      <c r="C18" s="106"/>
      <c r="D18" s="106"/>
      <c r="E18" s="106"/>
    </row>
    <row r="19" spans="1:5" ht="21.75" customHeight="1">
      <c r="A19" s="105"/>
      <c r="B19" s="105"/>
      <c r="C19" s="106"/>
      <c r="D19" s="106"/>
      <c r="E19" s="106"/>
    </row>
    <row r="20" spans="1:5" ht="21.75" customHeight="1">
      <c r="A20" s="105"/>
      <c r="B20" s="105"/>
      <c r="C20" s="106"/>
      <c r="D20" s="106"/>
      <c r="E20" s="106"/>
    </row>
    <row r="21" spans="1:5" ht="21.75" customHeight="1">
      <c r="A21" s="105"/>
      <c r="B21" s="105"/>
      <c r="C21" s="106"/>
      <c r="D21" s="106"/>
      <c r="E21" s="106"/>
    </row>
    <row r="22" spans="1:5" ht="21.75" customHeight="1">
      <c r="A22" s="105"/>
      <c r="B22" s="105"/>
      <c r="C22" s="104"/>
      <c r="D22" s="104"/>
      <c r="E22" s="104"/>
    </row>
    <row r="23" spans="1:5" ht="21.75" customHeight="1">
      <c r="A23" s="105"/>
      <c r="B23" s="105"/>
      <c r="C23" s="104"/>
      <c r="D23" s="104"/>
      <c r="E23" s="104"/>
    </row>
    <row r="24" spans="1:5" ht="21.75" customHeight="1">
      <c r="A24" s="105"/>
      <c r="B24" s="105"/>
      <c r="C24" s="105"/>
      <c r="D24" s="105"/>
      <c r="E24" s="104"/>
    </row>
    <row r="25" spans="1:5" ht="21.75" customHeight="1">
      <c r="A25" s="105"/>
      <c r="B25" s="105"/>
      <c r="C25" s="105"/>
      <c r="D25" s="105"/>
      <c r="E25" s="104"/>
    </row>
    <row r="26" spans="1:5" ht="21.75" customHeight="1">
      <c r="B26" s="102"/>
      <c r="C26" s="103"/>
      <c r="D26" s="103"/>
      <c r="E26" s="102"/>
    </row>
    <row r="27" spans="1:5" ht="21.75" customHeight="1">
      <c r="B27" s="102"/>
      <c r="C27" s="102"/>
    </row>
    <row r="28" spans="1:5" ht="21.75" customHeight="1">
      <c r="B28" s="102"/>
      <c r="C28" s="102"/>
      <c r="E28" s="102"/>
    </row>
    <row r="29" spans="1:5" ht="21.75" customHeight="1">
      <c r="B29" s="102"/>
      <c r="C29" s="102"/>
      <c r="E29" s="102"/>
    </row>
    <row r="30" spans="1:5" ht="21.75" customHeight="1">
      <c r="B30" s="102"/>
      <c r="C30" s="102"/>
      <c r="E30" s="102"/>
    </row>
    <row r="31" spans="1:5" ht="21.75" customHeight="1">
      <c r="B31" s="102"/>
      <c r="C31" s="102"/>
      <c r="E31" s="102"/>
    </row>
    <row r="32" spans="1:5" ht="21.75" customHeight="1">
      <c r="B32" s="102"/>
      <c r="C32" s="102"/>
      <c r="E32" s="102"/>
    </row>
    <row r="33" spans="2:5" ht="21.75" customHeight="1">
      <c r="B33" s="102"/>
      <c r="C33" s="102"/>
      <c r="E33" s="102"/>
    </row>
    <row r="34" spans="2:5" ht="21.75" customHeight="1">
      <c r="B34" s="102"/>
      <c r="C34" s="102"/>
      <c r="E34" s="102"/>
    </row>
    <row r="35" spans="2:5" ht="21.75" customHeight="1">
      <c r="B35" s="102"/>
      <c r="C35" s="102"/>
      <c r="E35" s="102"/>
    </row>
    <row r="36" spans="2:5" ht="21.75" customHeight="1">
      <c r="B36" s="102"/>
      <c r="C36" s="102"/>
      <c r="E36" s="102"/>
    </row>
    <row r="37" spans="2:5" ht="21.75" customHeight="1">
      <c r="B37" s="102"/>
      <c r="C37" s="102"/>
      <c r="E37" s="102"/>
    </row>
    <row r="38" spans="2:5" ht="21.75" customHeight="1">
      <c r="B38" s="102"/>
      <c r="C38" s="103"/>
      <c r="E38" s="102"/>
    </row>
    <row r="39" spans="2:5" ht="21.75" customHeight="1">
      <c r="B39" s="102"/>
      <c r="C39" s="102"/>
      <c r="E39" s="102"/>
    </row>
    <row r="48" spans="2:5" ht="21.75" customHeight="1">
      <c r="B48" s="101"/>
      <c r="D48" s="101"/>
    </row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53"/>
  <sheetViews>
    <sheetView tabSelected="1" workbookViewId="0">
      <selection activeCell="A15" sqref="A15"/>
    </sheetView>
  </sheetViews>
  <sheetFormatPr defaultRowHeight="12.75"/>
  <cols>
    <col min="1" max="1" width="3.42578125" style="96" customWidth="1"/>
    <col min="2" max="2" width="3.140625" style="96" customWidth="1"/>
    <col min="3" max="3" width="21.28515625" style="96" customWidth="1"/>
    <col min="4" max="4" width="16.7109375" style="96" customWidth="1"/>
    <col min="5" max="5" width="19.7109375" style="96" customWidth="1"/>
    <col min="6" max="6" width="19.85546875" style="96" customWidth="1"/>
    <col min="7" max="16384" width="9.140625" style="96"/>
  </cols>
  <sheetData>
    <row r="1" spans="1:10" ht="20.100000000000001" customHeight="1">
      <c r="A1" s="98" t="s">
        <v>638</v>
      </c>
      <c r="B1" s="148"/>
      <c r="C1" s="148"/>
      <c r="D1" s="148"/>
      <c r="E1" s="148"/>
      <c r="F1" s="148"/>
    </row>
    <row r="2" spans="1:10" ht="20.100000000000001" customHeight="1">
      <c r="A2" s="98" t="s">
        <v>134</v>
      </c>
      <c r="B2" s="148"/>
      <c r="C2" s="148"/>
      <c r="D2" s="148"/>
      <c r="E2" s="148"/>
      <c r="F2" s="148"/>
    </row>
    <row r="3" spans="1:10" ht="20.100000000000001" customHeight="1">
      <c r="A3" s="147"/>
      <c r="B3" s="147"/>
      <c r="C3" s="147"/>
      <c r="D3" s="147"/>
      <c r="E3" s="147"/>
      <c r="F3" s="147"/>
    </row>
    <row r="4" spans="1:10" ht="20.100000000000001" customHeight="1"/>
    <row r="5" spans="1:10" ht="20.100000000000001" customHeight="1">
      <c r="A5" s="99"/>
      <c r="B5" s="99"/>
      <c r="C5" s="99"/>
      <c r="D5" s="99"/>
      <c r="E5" s="99"/>
      <c r="F5" s="146" t="s">
        <v>133</v>
      </c>
    </row>
    <row r="6" spans="1:10" s="144" customFormat="1" ht="20.100000000000001" customHeight="1">
      <c r="A6" s="145"/>
      <c r="B6" s="145"/>
      <c r="C6" s="145"/>
      <c r="D6" s="855" t="s">
        <v>124</v>
      </c>
      <c r="E6" s="856"/>
      <c r="F6" s="857" t="s">
        <v>132</v>
      </c>
    </row>
    <row r="7" spans="1:10" ht="20.100000000000001" customHeight="1">
      <c r="D7" s="143" t="s">
        <v>107</v>
      </c>
      <c r="E7" s="142" t="s">
        <v>131</v>
      </c>
      <c r="F7" s="858"/>
    </row>
    <row r="8" spans="1:10" ht="20.100000000000001" customHeight="1">
      <c r="D8" s="141"/>
      <c r="E8" s="140"/>
      <c r="F8" s="139"/>
    </row>
    <row r="9" spans="1:10" ht="20.100000000000001" customHeight="1">
      <c r="A9" s="137" t="s">
        <v>130</v>
      </c>
      <c r="D9" s="136">
        <v>836429.2</v>
      </c>
      <c r="E9" s="136">
        <v>858380.80000000005</v>
      </c>
      <c r="F9" s="135">
        <f t="shared" ref="F9:F17" si="0">+E9/D9*100</f>
        <v>102.62444209264814</v>
      </c>
    </row>
    <row r="10" spans="1:10" ht="20.100000000000001" customHeight="1">
      <c r="B10" s="137" t="s">
        <v>129</v>
      </c>
      <c r="D10" s="136">
        <v>623220</v>
      </c>
      <c r="E10" s="136">
        <v>637446.6</v>
      </c>
      <c r="F10" s="135">
        <f t="shared" si="0"/>
        <v>102.28275729276982</v>
      </c>
      <c r="G10" s="134"/>
    </row>
    <row r="11" spans="1:10" ht="20.100000000000001" customHeight="1">
      <c r="B11" s="138"/>
      <c r="C11" s="133" t="s">
        <v>128</v>
      </c>
      <c r="D11" s="132">
        <v>456775.7</v>
      </c>
      <c r="E11" s="132">
        <v>463920.4</v>
      </c>
      <c r="F11" s="131">
        <f t="shared" si="0"/>
        <v>101.56415938938959</v>
      </c>
    </row>
    <row r="12" spans="1:10" ht="20.100000000000001" customHeight="1">
      <c r="B12" s="138"/>
      <c r="C12" s="133" t="s">
        <v>5</v>
      </c>
      <c r="D12" s="132">
        <v>156796.1</v>
      </c>
      <c r="E12" s="132">
        <v>163571.1</v>
      </c>
      <c r="F12" s="131">
        <f t="shared" si="0"/>
        <v>104.32089828764875</v>
      </c>
    </row>
    <row r="13" spans="1:10" ht="20.100000000000001" customHeight="1">
      <c r="B13" s="138"/>
      <c r="C13" s="133" t="s">
        <v>101</v>
      </c>
      <c r="D13" s="132">
        <v>9648.2000000000007</v>
      </c>
      <c r="E13" s="132">
        <v>9955.1</v>
      </c>
      <c r="F13" s="131">
        <f t="shared" si="0"/>
        <v>103.18090421011172</v>
      </c>
    </row>
    <row r="14" spans="1:10" ht="20.100000000000001" customHeight="1">
      <c r="B14" s="137" t="s">
        <v>7</v>
      </c>
      <c r="D14" s="136">
        <v>24613</v>
      </c>
      <c r="E14" s="136">
        <v>26562</v>
      </c>
      <c r="F14" s="135">
        <f t="shared" si="0"/>
        <v>107.91857961239995</v>
      </c>
      <c r="G14" s="134"/>
    </row>
    <row r="15" spans="1:10" ht="20.100000000000001" customHeight="1">
      <c r="B15" s="137" t="s">
        <v>103</v>
      </c>
      <c r="D15" s="136">
        <v>188596.2</v>
      </c>
      <c r="E15" s="136">
        <v>194372.2</v>
      </c>
      <c r="F15" s="135">
        <f t="shared" si="0"/>
        <v>103.06262798508135</v>
      </c>
      <c r="G15" s="134"/>
    </row>
    <row r="16" spans="1:10" ht="20.100000000000001" customHeight="1">
      <c r="C16" s="133" t="s">
        <v>127</v>
      </c>
      <c r="D16" s="132">
        <v>115672.9</v>
      </c>
      <c r="E16" s="132">
        <v>118399.7</v>
      </c>
      <c r="F16" s="131">
        <f t="shared" si="0"/>
        <v>102.35733693890272</v>
      </c>
      <c r="G16" s="134"/>
      <c r="J16" s="130"/>
    </row>
    <row r="17" spans="3:12" ht="20.100000000000001" customHeight="1">
      <c r="C17" s="133" t="s">
        <v>126</v>
      </c>
      <c r="D17" s="132">
        <v>72923.3</v>
      </c>
      <c r="E17" s="132">
        <v>75972.5</v>
      </c>
      <c r="F17" s="131">
        <f t="shared" si="0"/>
        <v>104.18137961392311</v>
      </c>
    </row>
    <row r="18" spans="3:12" ht="20.100000000000001" customHeight="1">
      <c r="K18" s="130"/>
      <c r="L18" s="130"/>
    </row>
    <row r="19" spans="3:12" ht="20.100000000000001" customHeight="1"/>
    <row r="20" spans="3:12" ht="20.100000000000001" customHeight="1">
      <c r="L20" s="130"/>
    </row>
    <row r="21" spans="3:12" ht="20.100000000000001" customHeight="1"/>
    <row r="22" spans="3:12" ht="20.100000000000001" customHeight="1"/>
    <row r="23" spans="3:12" ht="20.100000000000001" customHeight="1"/>
    <row r="24" spans="3:12" ht="20.100000000000001" customHeight="1"/>
    <row r="25" spans="3:12" ht="20.100000000000001" customHeight="1"/>
    <row r="26" spans="3:12" ht="20.100000000000001" customHeight="1"/>
    <row r="27" spans="3:12" ht="20.100000000000001" customHeight="1"/>
    <row r="28" spans="3:12" ht="20.100000000000001" customHeight="1"/>
    <row r="29" spans="3:12" ht="20.100000000000001" customHeight="1"/>
    <row r="30" spans="3:12" ht="20.100000000000001" customHeight="1"/>
    <row r="31" spans="3:12" ht="20.100000000000001" customHeight="1"/>
    <row r="32" spans="3:1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2">
    <mergeCell ref="D6:E6"/>
    <mergeCell ref="F6:F7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40"/>
  <sheetViews>
    <sheetView tabSelected="1" workbookViewId="0">
      <selection activeCell="A15" sqref="A15"/>
    </sheetView>
  </sheetViews>
  <sheetFormatPr defaultColWidth="10.28515625" defaultRowHeight="12.75"/>
  <cols>
    <col min="1" max="1" width="1.42578125" style="110" customWidth="1"/>
    <col min="2" max="2" width="1.85546875" style="110" customWidth="1"/>
    <col min="3" max="3" width="25.85546875" style="110" customWidth="1"/>
    <col min="4" max="4" width="8.140625" style="110" customWidth="1"/>
    <col min="5" max="6" width="9.85546875" style="110" bestFit="1" customWidth="1"/>
    <col min="7" max="7" width="1" style="110" customWidth="1"/>
    <col min="8" max="8" width="8.42578125" style="110" customWidth="1"/>
    <col min="9" max="9" width="9.85546875" style="110" customWidth="1"/>
    <col min="10" max="10" width="9.5703125" style="110" customWidth="1"/>
    <col min="11" max="16384" width="10.28515625" style="110"/>
  </cols>
  <sheetData>
    <row r="1" spans="1:10" ht="20.100000000000001" customHeight="1">
      <c r="A1" s="185" t="s">
        <v>639</v>
      </c>
      <c r="B1" s="184"/>
      <c r="C1" s="184"/>
      <c r="D1" s="184"/>
      <c r="E1" s="184"/>
      <c r="F1" s="184"/>
      <c r="G1" s="184"/>
      <c r="H1" s="184"/>
      <c r="I1" s="184"/>
    </row>
    <row r="2" spans="1:10" ht="20.100000000000001" customHeight="1">
      <c r="A2" s="183" t="s">
        <v>155</v>
      </c>
      <c r="B2" s="182"/>
      <c r="C2" s="182"/>
      <c r="D2" s="182"/>
      <c r="E2" s="182"/>
      <c r="F2" s="182"/>
      <c r="G2" s="182"/>
      <c r="H2" s="182"/>
      <c r="I2" s="182"/>
    </row>
    <row r="3" spans="1:10">
      <c r="C3" s="180"/>
      <c r="D3" s="180"/>
      <c r="E3" s="180"/>
      <c r="F3" s="180"/>
      <c r="G3" s="180"/>
      <c r="H3" s="180"/>
      <c r="I3" s="180"/>
    </row>
    <row r="4" spans="1:10" ht="18.75" customHeight="1">
      <c r="A4" s="125"/>
      <c r="C4" s="180"/>
      <c r="D4" s="181"/>
      <c r="E4" s="180"/>
      <c r="F4" s="180"/>
      <c r="G4" s="180"/>
      <c r="H4" s="180"/>
      <c r="I4" s="180"/>
    </row>
    <row r="5" spans="1:10" ht="20.100000000000001" customHeight="1">
      <c r="A5" s="150"/>
      <c r="B5" s="179"/>
      <c r="C5" s="178"/>
      <c r="D5" s="859" t="s">
        <v>131</v>
      </c>
      <c r="E5" s="860"/>
      <c r="F5" s="860"/>
      <c r="G5" s="178"/>
      <c r="H5" s="861" t="s">
        <v>154</v>
      </c>
      <c r="I5" s="862"/>
      <c r="J5" s="862"/>
    </row>
    <row r="6" spans="1:10" ht="20.100000000000001" customHeight="1">
      <c r="A6" s="150"/>
      <c r="B6" s="150"/>
      <c r="C6" s="177"/>
      <c r="D6" s="176" t="s">
        <v>153</v>
      </c>
      <c r="E6" s="863" t="s">
        <v>152</v>
      </c>
      <c r="F6" s="863"/>
      <c r="G6" s="141"/>
      <c r="H6" s="175" t="s">
        <v>153</v>
      </c>
      <c r="I6" s="863" t="s">
        <v>152</v>
      </c>
      <c r="J6" s="863"/>
    </row>
    <row r="7" spans="1:10" ht="20.100000000000001" customHeight="1">
      <c r="A7" s="150"/>
      <c r="B7" s="150"/>
      <c r="C7" s="150"/>
      <c r="D7" s="173" t="s">
        <v>151</v>
      </c>
      <c r="E7" s="173" t="s">
        <v>150</v>
      </c>
      <c r="F7" s="173" t="s">
        <v>149</v>
      </c>
      <c r="G7" s="174"/>
      <c r="H7" s="173" t="s">
        <v>151</v>
      </c>
      <c r="I7" s="173" t="s">
        <v>150</v>
      </c>
      <c r="J7" s="173" t="s">
        <v>149</v>
      </c>
    </row>
    <row r="8" spans="1:10" ht="15.95" customHeight="1">
      <c r="A8" s="150"/>
      <c r="B8" s="150"/>
      <c r="C8" s="150"/>
      <c r="D8" s="172"/>
      <c r="E8" s="172"/>
      <c r="F8" s="172"/>
      <c r="G8" s="172"/>
      <c r="H8" s="172"/>
    </row>
    <row r="9" spans="1:10" s="111" customFormat="1" ht="15.95" customHeight="1">
      <c r="A9" s="171" t="s">
        <v>148</v>
      </c>
      <c r="B9" s="158"/>
      <c r="C9" s="170"/>
    </row>
    <row r="10" spans="1:10" ht="15.95" customHeight="1">
      <c r="A10" s="155"/>
      <c r="B10" s="169" t="s">
        <v>147</v>
      </c>
      <c r="C10" s="150"/>
      <c r="D10" s="152"/>
      <c r="E10" s="152"/>
      <c r="F10" s="152"/>
    </row>
    <row r="11" spans="1:10" ht="15.95" customHeight="1">
      <c r="A11" s="155"/>
      <c r="B11" s="149" t="s">
        <v>137</v>
      </c>
      <c r="C11" s="150"/>
      <c r="D11" s="151">
        <v>7834.9</v>
      </c>
      <c r="E11" s="151">
        <v>2496.1999999999998</v>
      </c>
      <c r="F11" s="151">
        <v>5338.7</v>
      </c>
      <c r="G11" s="152"/>
      <c r="H11" s="151">
        <v>100.2</v>
      </c>
      <c r="I11" s="151">
        <v>99.1</v>
      </c>
      <c r="J11" s="151">
        <v>100.8</v>
      </c>
    </row>
    <row r="12" spans="1:10" ht="15.95" customHeight="1">
      <c r="A12" s="155"/>
      <c r="B12" s="149" t="s">
        <v>136</v>
      </c>
      <c r="C12" s="150"/>
      <c r="D12" s="151">
        <v>57.7</v>
      </c>
      <c r="E12" s="151">
        <v>55.6</v>
      </c>
      <c r="F12" s="151">
        <v>58.7</v>
      </c>
      <c r="G12" s="152"/>
      <c r="H12" s="151">
        <v>100.3</v>
      </c>
      <c r="I12" s="151">
        <v>100.1</v>
      </c>
      <c r="J12" s="151">
        <v>100.4</v>
      </c>
    </row>
    <row r="13" spans="1:10" ht="15.95" customHeight="1">
      <c r="A13" s="155"/>
      <c r="B13" s="168" t="s">
        <v>135</v>
      </c>
      <c r="C13" s="150"/>
      <c r="D13" s="151">
        <v>45215.6</v>
      </c>
      <c r="E13" s="151">
        <v>13882.5</v>
      </c>
      <c r="F13" s="151">
        <v>31333.1</v>
      </c>
      <c r="G13" s="152"/>
      <c r="H13" s="151">
        <v>100.5</v>
      </c>
      <c r="I13" s="151">
        <v>99.2</v>
      </c>
      <c r="J13" s="151">
        <v>101.1</v>
      </c>
    </row>
    <row r="14" spans="1:10" ht="15.95" customHeight="1">
      <c r="A14" s="155"/>
      <c r="B14" s="150"/>
      <c r="C14" s="169" t="s">
        <v>146</v>
      </c>
      <c r="D14" s="149"/>
      <c r="E14" s="149"/>
      <c r="F14" s="149"/>
      <c r="G14" s="152"/>
      <c r="H14" s="152"/>
      <c r="I14" s="152"/>
      <c r="J14" s="152"/>
    </row>
    <row r="15" spans="1:10" ht="15.95" customHeight="1">
      <c r="A15" s="155"/>
      <c r="B15" s="150"/>
      <c r="C15" s="149" t="s">
        <v>137</v>
      </c>
      <c r="D15" s="151">
        <v>3112.4</v>
      </c>
      <c r="E15" s="151">
        <v>1161.9000000000001</v>
      </c>
      <c r="F15" s="151">
        <v>1950.5</v>
      </c>
      <c r="G15" s="152"/>
      <c r="H15" s="151">
        <v>99.9</v>
      </c>
      <c r="I15" s="151">
        <v>100</v>
      </c>
      <c r="J15" s="151">
        <v>99.8</v>
      </c>
    </row>
    <row r="16" spans="1:10" ht="15.95" customHeight="1">
      <c r="A16" s="155"/>
      <c r="B16" s="150"/>
      <c r="C16" s="149" t="s">
        <v>136</v>
      </c>
      <c r="D16" s="151">
        <v>66.5</v>
      </c>
      <c r="E16" s="151">
        <v>62.1</v>
      </c>
      <c r="F16" s="151">
        <v>69.099999999999994</v>
      </c>
      <c r="G16" s="152"/>
      <c r="H16" s="151">
        <v>99.4</v>
      </c>
      <c r="I16" s="151">
        <v>99.3</v>
      </c>
      <c r="J16" s="151">
        <v>99.4</v>
      </c>
    </row>
    <row r="17" spans="1:10" ht="15.95" customHeight="1">
      <c r="A17" s="155"/>
      <c r="B17" s="150"/>
      <c r="C17" s="168" t="s">
        <v>135</v>
      </c>
      <c r="D17" s="151">
        <v>20691.7</v>
      </c>
      <c r="E17" s="151">
        <v>7209.9</v>
      </c>
      <c r="F17" s="151">
        <v>13481.8</v>
      </c>
      <c r="G17" s="152"/>
      <c r="H17" s="151">
        <v>99.2</v>
      </c>
      <c r="I17" s="151">
        <v>99.4</v>
      </c>
      <c r="J17" s="151">
        <v>99.2</v>
      </c>
    </row>
    <row r="18" spans="1:10" ht="15.95" customHeight="1">
      <c r="A18" s="155"/>
      <c r="B18" s="150"/>
      <c r="C18" s="169" t="s">
        <v>145</v>
      </c>
      <c r="D18" s="149"/>
      <c r="E18" s="152"/>
      <c r="F18" s="152"/>
      <c r="G18" s="152"/>
      <c r="H18" s="152"/>
      <c r="I18" s="152"/>
      <c r="J18" s="152"/>
    </row>
    <row r="19" spans="1:10" ht="15.95" customHeight="1">
      <c r="A19" s="155"/>
      <c r="B19" s="150"/>
      <c r="C19" s="149" t="s">
        <v>137</v>
      </c>
      <c r="D19" s="151">
        <v>2785.1</v>
      </c>
      <c r="E19" s="151">
        <v>167.1</v>
      </c>
      <c r="F19" s="151">
        <v>2618</v>
      </c>
      <c r="G19" s="152"/>
      <c r="H19" s="151">
        <v>101.9</v>
      </c>
      <c r="I19" s="151">
        <v>96.1</v>
      </c>
      <c r="J19" s="151">
        <v>102.3</v>
      </c>
    </row>
    <row r="20" spans="1:10" ht="15.95" customHeight="1">
      <c r="A20" s="155"/>
      <c r="B20" s="150"/>
      <c r="C20" s="149" t="s">
        <v>136</v>
      </c>
      <c r="D20" s="151">
        <v>53.8</v>
      </c>
      <c r="E20" s="151">
        <v>49.3</v>
      </c>
      <c r="F20" s="151">
        <v>54.1</v>
      </c>
      <c r="G20" s="152"/>
      <c r="H20" s="151">
        <v>101.6</v>
      </c>
      <c r="I20" s="151">
        <v>103.1</v>
      </c>
      <c r="J20" s="151">
        <v>101.5</v>
      </c>
    </row>
    <row r="21" spans="1:10" ht="15.95" customHeight="1">
      <c r="A21" s="155"/>
      <c r="B21" s="150"/>
      <c r="C21" s="168" t="s">
        <v>135</v>
      </c>
      <c r="D21" s="151">
        <v>14991.7</v>
      </c>
      <c r="E21" s="151">
        <v>832.2</v>
      </c>
      <c r="F21" s="151">
        <v>14168.5</v>
      </c>
      <c r="G21" s="152"/>
      <c r="H21" s="151">
        <v>103.5</v>
      </c>
      <c r="I21" s="151">
        <v>99</v>
      </c>
      <c r="J21" s="151">
        <v>103.8</v>
      </c>
    </row>
    <row r="22" spans="1:10" ht="15.95" customHeight="1">
      <c r="A22" s="155"/>
      <c r="B22" s="150"/>
      <c r="C22" s="169" t="s">
        <v>144</v>
      </c>
      <c r="D22" s="149"/>
      <c r="E22" s="152"/>
      <c r="F22" s="152"/>
      <c r="G22" s="152"/>
      <c r="H22" s="152"/>
      <c r="I22" s="152"/>
      <c r="J22" s="152"/>
    </row>
    <row r="23" spans="1:10" ht="15.95" customHeight="1">
      <c r="A23" s="155"/>
      <c r="B23" s="150"/>
      <c r="C23" s="149" t="s">
        <v>137</v>
      </c>
      <c r="D23" s="151">
        <v>1937.4</v>
      </c>
      <c r="E23" s="151">
        <v>1167.2</v>
      </c>
      <c r="F23" s="151">
        <v>770.2</v>
      </c>
      <c r="G23" s="152"/>
      <c r="H23" s="151">
        <v>98.6</v>
      </c>
      <c r="I23" s="151">
        <v>98.7</v>
      </c>
      <c r="J23" s="151">
        <v>98.3</v>
      </c>
    </row>
    <row r="24" spans="1:10" ht="15.95" customHeight="1">
      <c r="A24" s="155"/>
      <c r="B24" s="150"/>
      <c r="C24" s="149" t="s">
        <v>136</v>
      </c>
      <c r="D24" s="151">
        <v>49.2</v>
      </c>
      <c r="E24" s="151">
        <v>50.1</v>
      </c>
      <c r="F24" s="151">
        <v>47.8</v>
      </c>
      <c r="G24" s="152"/>
      <c r="H24" s="151">
        <v>100.3</v>
      </c>
      <c r="I24" s="151">
        <v>100.3</v>
      </c>
      <c r="J24" s="151">
        <v>100.2</v>
      </c>
    </row>
    <row r="25" spans="1:10" ht="15.95" customHeight="1">
      <c r="A25" s="155"/>
      <c r="B25" s="150"/>
      <c r="C25" s="168" t="s">
        <v>135</v>
      </c>
      <c r="D25" s="151">
        <v>9532.2000000000007</v>
      </c>
      <c r="E25" s="151">
        <v>5849.4</v>
      </c>
      <c r="F25" s="151">
        <v>3682.8</v>
      </c>
      <c r="G25" s="152"/>
      <c r="H25" s="151">
        <v>98.8</v>
      </c>
      <c r="I25" s="151">
        <v>99</v>
      </c>
      <c r="J25" s="151">
        <v>98.5</v>
      </c>
    </row>
    <row r="26" spans="1:10" ht="15.95" customHeight="1">
      <c r="A26" s="155"/>
      <c r="B26" s="169" t="s">
        <v>114</v>
      </c>
      <c r="C26" s="150"/>
      <c r="D26" s="149"/>
      <c r="E26" s="152"/>
      <c r="F26" s="152"/>
      <c r="G26" s="152"/>
      <c r="H26" s="152"/>
      <c r="I26" s="152"/>
      <c r="J26" s="152"/>
    </row>
    <row r="27" spans="1:10" ht="15.95" customHeight="1">
      <c r="A27" s="155"/>
      <c r="B27" s="149" t="s">
        <v>137</v>
      </c>
      <c r="C27" s="150"/>
      <c r="D27" s="151">
        <v>1179.3</v>
      </c>
      <c r="E27" s="151">
        <v>745.2</v>
      </c>
      <c r="F27" s="151">
        <v>434.1</v>
      </c>
      <c r="G27" s="152"/>
      <c r="H27" s="151">
        <v>100</v>
      </c>
      <c r="I27" s="151">
        <v>101.8</v>
      </c>
      <c r="J27" s="151">
        <v>97.1</v>
      </c>
    </row>
    <row r="28" spans="1:10" ht="15.95" customHeight="1">
      <c r="A28" s="155"/>
      <c r="B28" s="149" t="s">
        <v>136</v>
      </c>
      <c r="C28" s="150"/>
      <c r="D28" s="151">
        <v>44.8</v>
      </c>
      <c r="E28" s="151">
        <v>38.9</v>
      </c>
      <c r="F28" s="151">
        <v>54.8</v>
      </c>
      <c r="G28" s="152"/>
      <c r="H28" s="151">
        <v>101.5</v>
      </c>
      <c r="I28" s="151">
        <v>102.3</v>
      </c>
      <c r="J28" s="151">
        <v>101.4</v>
      </c>
    </row>
    <row r="29" spans="1:10" ht="15.95" customHeight="1">
      <c r="A29" s="155"/>
      <c r="B29" s="168" t="s">
        <v>135</v>
      </c>
      <c r="C29" s="150"/>
      <c r="D29" s="167">
        <v>5281</v>
      </c>
      <c r="E29" s="167">
        <v>2900.1</v>
      </c>
      <c r="F29" s="167">
        <v>2380.9</v>
      </c>
      <c r="G29" s="152"/>
      <c r="H29" s="167">
        <v>101.5</v>
      </c>
      <c r="I29" s="167">
        <v>104.2</v>
      </c>
      <c r="J29" s="167">
        <v>98.5</v>
      </c>
    </row>
    <row r="30" spans="1:10" ht="15.95" customHeight="1">
      <c r="B30" s="166" t="s">
        <v>143</v>
      </c>
      <c r="C30" s="165"/>
      <c r="D30" s="149"/>
      <c r="E30" s="152"/>
      <c r="F30" s="152"/>
      <c r="G30" s="152"/>
      <c r="H30" s="152"/>
      <c r="I30" s="152"/>
      <c r="J30" s="152"/>
    </row>
    <row r="31" spans="1:10" ht="15.95" customHeight="1">
      <c r="B31" s="166" t="s">
        <v>142</v>
      </c>
      <c r="C31" s="165"/>
      <c r="D31" s="163">
        <v>50498.3</v>
      </c>
      <c r="E31" s="163">
        <v>16783.599999999999</v>
      </c>
      <c r="F31" s="163">
        <v>33714.699999999997</v>
      </c>
      <c r="G31" s="164"/>
      <c r="H31" s="163">
        <v>100.6</v>
      </c>
      <c r="I31" s="163">
        <v>100</v>
      </c>
      <c r="J31" s="163">
        <v>100.9</v>
      </c>
    </row>
    <row r="32" spans="1:10" ht="15.95" customHeight="1">
      <c r="A32" s="150"/>
      <c r="B32" s="162" t="s">
        <v>55</v>
      </c>
      <c r="C32" s="150"/>
      <c r="D32" s="161"/>
      <c r="E32" s="161"/>
      <c r="F32" s="161"/>
      <c r="G32" s="152"/>
      <c r="H32" s="161"/>
      <c r="I32" s="161"/>
      <c r="J32" s="161"/>
    </row>
    <row r="33" spans="1:10" ht="15.95" customHeight="1">
      <c r="A33" s="150"/>
      <c r="B33" s="149" t="s">
        <v>141</v>
      </c>
      <c r="C33" s="150"/>
      <c r="D33" s="151">
        <v>45215.6</v>
      </c>
      <c r="E33" s="151">
        <v>13882.5</v>
      </c>
      <c r="F33" s="151">
        <v>31333.1</v>
      </c>
      <c r="G33" s="152"/>
      <c r="H33" s="151">
        <v>100.5</v>
      </c>
      <c r="I33" s="151">
        <v>99.2</v>
      </c>
      <c r="J33" s="151">
        <v>101.1</v>
      </c>
    </row>
    <row r="34" spans="1:10" ht="15.95" customHeight="1">
      <c r="A34" s="150"/>
      <c r="B34" s="149" t="s">
        <v>140</v>
      </c>
      <c r="C34" s="150"/>
      <c r="D34" s="151">
        <v>5281</v>
      </c>
      <c r="E34" s="151">
        <v>2900.1</v>
      </c>
      <c r="F34" s="151">
        <v>2380.9</v>
      </c>
      <c r="G34" s="152"/>
      <c r="H34" s="151">
        <v>101.5</v>
      </c>
      <c r="I34" s="151">
        <v>104.2</v>
      </c>
      <c r="J34" s="151">
        <v>98.5</v>
      </c>
    </row>
    <row r="35" spans="1:10" s="111" customFormat="1" ht="15.95" customHeight="1">
      <c r="A35" s="160" t="s">
        <v>139</v>
      </c>
      <c r="B35" s="159"/>
      <c r="C35" s="158"/>
      <c r="D35" s="149"/>
      <c r="E35" s="152"/>
      <c r="F35" s="152"/>
      <c r="G35" s="152"/>
      <c r="H35" s="152"/>
      <c r="I35" s="152"/>
      <c r="J35" s="152"/>
    </row>
    <row r="36" spans="1:10" ht="15.95" customHeight="1">
      <c r="A36" s="155"/>
      <c r="B36" s="157" t="s">
        <v>113</v>
      </c>
      <c r="C36" s="150"/>
      <c r="D36" s="149"/>
      <c r="E36" s="152"/>
      <c r="F36" s="152"/>
      <c r="G36" s="152"/>
      <c r="H36" s="152"/>
      <c r="I36" s="152"/>
      <c r="J36" s="152"/>
    </row>
    <row r="37" spans="1:10" ht="15.95" customHeight="1">
      <c r="A37" s="155"/>
      <c r="B37" s="154" t="s">
        <v>137</v>
      </c>
      <c r="C37" s="150"/>
      <c r="D37" s="151">
        <v>126.9</v>
      </c>
      <c r="E37" s="151">
        <v>83.8</v>
      </c>
      <c r="F37" s="151">
        <v>43.1</v>
      </c>
      <c r="G37" s="152"/>
      <c r="H37" s="151">
        <v>97.5</v>
      </c>
      <c r="I37" s="151">
        <v>98</v>
      </c>
      <c r="J37" s="151">
        <v>96.6</v>
      </c>
    </row>
    <row r="38" spans="1:10" ht="15.95" customHeight="1">
      <c r="A38" s="155"/>
      <c r="B38" s="154" t="s">
        <v>136</v>
      </c>
      <c r="C38" s="150"/>
      <c r="D38" s="151">
        <v>104.8</v>
      </c>
      <c r="E38" s="151">
        <v>74</v>
      </c>
      <c r="F38" s="151">
        <v>164.8</v>
      </c>
      <c r="G38" s="152"/>
      <c r="H38" s="151">
        <v>97.3</v>
      </c>
      <c r="I38" s="151">
        <v>100.3</v>
      </c>
      <c r="J38" s="151">
        <v>95.4</v>
      </c>
    </row>
    <row r="39" spans="1:10" ht="15.95" customHeight="1">
      <c r="A39" s="155"/>
      <c r="B39" s="153" t="s">
        <v>135</v>
      </c>
      <c r="C39" s="150"/>
      <c r="D39" s="151">
        <v>1330.4</v>
      </c>
      <c r="E39" s="151">
        <v>620.20000000000005</v>
      </c>
      <c r="F39" s="151">
        <v>710.2</v>
      </c>
      <c r="G39" s="152"/>
      <c r="H39" s="151">
        <v>94.9</v>
      </c>
      <c r="I39" s="151">
        <v>98.3</v>
      </c>
      <c r="J39" s="151">
        <v>92.2</v>
      </c>
    </row>
    <row r="40" spans="1:10" ht="15.95" customHeight="1">
      <c r="A40" s="155"/>
      <c r="B40" s="156" t="s">
        <v>138</v>
      </c>
      <c r="C40" s="150"/>
      <c r="D40" s="149"/>
      <c r="E40" s="152"/>
      <c r="F40" s="152"/>
      <c r="G40" s="152"/>
      <c r="H40" s="152"/>
      <c r="I40" s="152"/>
      <c r="J40" s="152"/>
    </row>
    <row r="41" spans="1:10" ht="15.95" customHeight="1">
      <c r="A41" s="155"/>
      <c r="B41" s="154" t="s">
        <v>137</v>
      </c>
      <c r="C41" s="150"/>
      <c r="D41" s="151">
        <v>566.5</v>
      </c>
      <c r="E41" s="151">
        <v>188.6</v>
      </c>
      <c r="F41" s="151">
        <v>377.9</v>
      </c>
      <c r="G41" s="152"/>
      <c r="H41" s="151">
        <v>102.5</v>
      </c>
      <c r="I41" s="151">
        <v>100.4</v>
      </c>
      <c r="J41" s="151">
        <v>103.6</v>
      </c>
    </row>
    <row r="42" spans="1:10" ht="15.95" customHeight="1">
      <c r="A42" s="155"/>
      <c r="B42" s="154" t="s">
        <v>136</v>
      </c>
      <c r="C42" s="150"/>
      <c r="D42" s="151">
        <v>188.4</v>
      </c>
      <c r="E42" s="151">
        <v>147.80000000000001</v>
      </c>
      <c r="F42" s="151">
        <v>208.7</v>
      </c>
      <c r="G42" s="152"/>
      <c r="H42" s="151">
        <v>102</v>
      </c>
      <c r="I42" s="151">
        <v>100.7</v>
      </c>
      <c r="J42" s="151">
        <v>102.2</v>
      </c>
    </row>
    <row r="43" spans="1:10" ht="15.95" customHeight="1">
      <c r="A43" s="150"/>
      <c r="B43" s="153" t="s">
        <v>135</v>
      </c>
      <c r="C43" s="150"/>
      <c r="D43" s="151">
        <v>10673.7</v>
      </c>
      <c r="E43" s="151">
        <v>2787.4</v>
      </c>
      <c r="F43" s="151">
        <v>7886.3</v>
      </c>
      <c r="G43" s="152"/>
      <c r="H43" s="151">
        <v>104.5</v>
      </c>
      <c r="I43" s="151">
        <v>101.1</v>
      </c>
      <c r="J43" s="151">
        <v>105.8</v>
      </c>
    </row>
    <row r="44" spans="1:10" ht="16.5" customHeight="1">
      <c r="A44" s="150"/>
      <c r="B44" s="150"/>
      <c r="C44" s="150"/>
      <c r="D44" s="149"/>
      <c r="E44" s="149"/>
      <c r="F44" s="149"/>
      <c r="G44" s="149"/>
      <c r="H44" s="149"/>
      <c r="I44" s="149"/>
      <c r="J44" s="149"/>
    </row>
    <row r="45" spans="1:10" ht="16.5" customHeight="1">
      <c r="A45" s="150"/>
      <c r="B45" s="150"/>
      <c r="C45" s="150"/>
      <c r="D45" s="149"/>
      <c r="E45" s="149"/>
      <c r="F45" s="149"/>
      <c r="G45" s="149"/>
      <c r="H45" s="149"/>
      <c r="I45" s="149"/>
      <c r="J45" s="149"/>
    </row>
    <row r="46" spans="1:10" ht="16.5" customHeight="1">
      <c r="A46" s="150"/>
      <c r="B46" s="150"/>
      <c r="C46" s="150"/>
      <c r="D46" s="149"/>
      <c r="E46" s="149"/>
      <c r="F46" s="149"/>
      <c r="G46" s="149"/>
      <c r="H46" s="149"/>
      <c r="I46" s="149"/>
      <c r="J46" s="149"/>
    </row>
    <row r="47" spans="1:10">
      <c r="A47" s="150"/>
      <c r="B47" s="150"/>
      <c r="C47" s="150"/>
      <c r="D47" s="149"/>
      <c r="E47" s="149"/>
      <c r="F47" s="149"/>
      <c r="G47" s="149"/>
      <c r="H47" s="149"/>
      <c r="I47" s="149"/>
      <c r="J47" s="149"/>
    </row>
    <row r="48" spans="1:10">
      <c r="A48" s="150"/>
      <c r="B48" s="150"/>
      <c r="C48" s="150"/>
      <c r="D48" s="149"/>
      <c r="E48" s="149"/>
      <c r="F48" s="149"/>
      <c r="G48" s="149"/>
      <c r="H48" s="149"/>
      <c r="I48" s="149"/>
      <c r="J48" s="149"/>
    </row>
    <row r="49" spans="1:10">
      <c r="A49" s="150"/>
      <c r="B49" s="150"/>
      <c r="C49" s="150"/>
      <c r="D49" s="149"/>
      <c r="E49" s="149"/>
      <c r="F49" s="149"/>
      <c r="G49" s="149"/>
      <c r="H49" s="149"/>
      <c r="I49" s="149"/>
      <c r="J49" s="149"/>
    </row>
    <row r="50" spans="1:10">
      <c r="A50" s="150"/>
      <c r="B50" s="150"/>
      <c r="C50" s="150"/>
      <c r="D50" s="149"/>
      <c r="E50" s="149"/>
      <c r="F50" s="149"/>
      <c r="G50" s="149"/>
      <c r="H50" s="149"/>
      <c r="I50" s="149"/>
      <c r="J50" s="149"/>
    </row>
    <row r="51" spans="1:10">
      <c r="A51" s="150"/>
      <c r="B51" s="150"/>
      <c r="C51" s="150"/>
      <c r="D51" s="149"/>
      <c r="E51" s="149"/>
      <c r="F51" s="149"/>
      <c r="G51" s="149"/>
      <c r="H51" s="149"/>
      <c r="I51" s="149"/>
      <c r="J51" s="149"/>
    </row>
    <row r="52" spans="1:10">
      <c r="A52" s="150"/>
      <c r="B52" s="150"/>
      <c r="C52" s="150"/>
      <c r="D52" s="149"/>
      <c r="E52" s="149"/>
      <c r="F52" s="149"/>
      <c r="G52" s="149"/>
      <c r="H52" s="149"/>
      <c r="I52" s="149"/>
      <c r="J52" s="149"/>
    </row>
    <row r="53" spans="1:10">
      <c r="A53" s="150"/>
      <c r="B53" s="150"/>
      <c r="C53" s="150"/>
      <c r="D53" s="149"/>
      <c r="E53" s="149"/>
      <c r="F53" s="149"/>
      <c r="G53" s="149"/>
      <c r="H53" s="149"/>
      <c r="I53" s="149"/>
      <c r="J53" s="149"/>
    </row>
    <row r="54" spans="1:10">
      <c r="A54" s="150"/>
      <c r="B54" s="150"/>
      <c r="C54" s="150"/>
      <c r="D54" s="149"/>
      <c r="E54" s="149"/>
      <c r="F54" s="149"/>
      <c r="G54" s="149"/>
      <c r="H54" s="149"/>
      <c r="I54" s="149"/>
      <c r="J54" s="149"/>
    </row>
    <row r="55" spans="1:10">
      <c r="A55" s="150"/>
      <c r="B55" s="150"/>
      <c r="C55" s="150"/>
      <c r="D55" s="149"/>
      <c r="E55" s="149"/>
      <c r="F55" s="149"/>
      <c r="G55" s="149"/>
      <c r="H55" s="149"/>
      <c r="I55" s="149"/>
      <c r="J55" s="149"/>
    </row>
    <row r="56" spans="1:10">
      <c r="A56" s="150"/>
      <c r="B56" s="150"/>
      <c r="C56" s="150"/>
      <c r="D56" s="149"/>
      <c r="E56" s="149"/>
      <c r="F56" s="149"/>
      <c r="G56" s="149"/>
      <c r="H56" s="149"/>
      <c r="I56" s="149"/>
      <c r="J56" s="149"/>
    </row>
    <row r="57" spans="1:10">
      <c r="A57" s="150"/>
      <c r="B57" s="150"/>
      <c r="C57" s="150"/>
      <c r="D57" s="149"/>
      <c r="E57" s="149"/>
      <c r="F57" s="149"/>
      <c r="G57" s="149"/>
      <c r="H57" s="149"/>
      <c r="I57" s="149"/>
      <c r="J57" s="149"/>
    </row>
    <row r="58" spans="1:10">
      <c r="A58" s="150"/>
      <c r="B58" s="150"/>
      <c r="C58" s="150"/>
      <c r="D58" s="149"/>
      <c r="E58" s="149"/>
      <c r="F58" s="149"/>
      <c r="G58" s="149"/>
      <c r="H58" s="149"/>
      <c r="I58" s="149"/>
      <c r="J58" s="149"/>
    </row>
    <row r="59" spans="1:10">
      <c r="D59" s="149"/>
      <c r="E59" s="149"/>
      <c r="F59" s="149"/>
      <c r="G59" s="149"/>
      <c r="H59" s="149"/>
      <c r="I59" s="149"/>
      <c r="J59" s="149"/>
    </row>
    <row r="60" spans="1:10">
      <c r="D60" s="149"/>
      <c r="E60" s="149"/>
      <c r="F60" s="149"/>
      <c r="G60" s="149"/>
      <c r="H60" s="149"/>
      <c r="I60" s="149"/>
      <c r="J60" s="149"/>
    </row>
    <row r="61" spans="1:10">
      <c r="D61" s="149"/>
      <c r="E61" s="149"/>
      <c r="F61" s="149"/>
      <c r="G61" s="149"/>
      <c r="H61" s="149"/>
      <c r="I61" s="149"/>
      <c r="J61" s="149"/>
    </row>
    <row r="62" spans="1:10">
      <c r="D62" s="149"/>
      <c r="E62" s="149"/>
      <c r="F62" s="149"/>
      <c r="G62" s="149"/>
      <c r="H62" s="149"/>
      <c r="I62" s="149"/>
      <c r="J62" s="149"/>
    </row>
    <row r="63" spans="1:10">
      <c r="D63" s="149"/>
      <c r="E63" s="149"/>
      <c r="F63" s="149"/>
      <c r="G63" s="149"/>
      <c r="H63" s="149"/>
      <c r="I63" s="149"/>
      <c r="J63" s="149"/>
    </row>
    <row r="64" spans="1:10">
      <c r="D64" s="149"/>
      <c r="E64" s="149"/>
      <c r="F64" s="149"/>
      <c r="G64" s="149"/>
      <c r="H64" s="149"/>
      <c r="I64" s="149"/>
      <c r="J64" s="149"/>
    </row>
    <row r="65" spans="4:10">
      <c r="D65" s="149"/>
      <c r="E65" s="149"/>
      <c r="F65" s="149"/>
      <c r="G65" s="149"/>
      <c r="H65" s="149"/>
      <c r="I65" s="149"/>
      <c r="J65" s="149"/>
    </row>
    <row r="66" spans="4:10">
      <c r="D66" s="149"/>
      <c r="E66" s="149"/>
      <c r="F66" s="149"/>
      <c r="G66" s="149"/>
      <c r="H66" s="149"/>
      <c r="I66" s="149"/>
      <c r="J66" s="149"/>
    </row>
    <row r="67" spans="4:10">
      <c r="D67" s="149"/>
      <c r="E67" s="149"/>
      <c r="F67" s="149"/>
      <c r="G67" s="149"/>
      <c r="H67" s="149"/>
      <c r="I67" s="149"/>
      <c r="J67" s="149"/>
    </row>
    <row r="68" spans="4:10">
      <c r="D68" s="149"/>
      <c r="E68" s="149"/>
      <c r="F68" s="149"/>
      <c r="G68" s="149"/>
      <c r="H68" s="149"/>
      <c r="I68" s="149"/>
      <c r="J68" s="149"/>
    </row>
    <row r="69" spans="4:10">
      <c r="D69" s="149"/>
      <c r="E69" s="149"/>
      <c r="F69" s="149"/>
      <c r="G69" s="149"/>
      <c r="H69" s="149"/>
      <c r="I69" s="149"/>
      <c r="J69" s="149"/>
    </row>
    <row r="70" spans="4:10">
      <c r="D70" s="149"/>
      <c r="E70" s="149"/>
      <c r="F70" s="149"/>
      <c r="G70" s="149"/>
      <c r="H70" s="149"/>
      <c r="I70" s="149"/>
      <c r="J70" s="149"/>
    </row>
    <row r="71" spans="4:10">
      <c r="D71" s="149"/>
      <c r="E71" s="149"/>
      <c r="F71" s="149"/>
      <c r="G71" s="149"/>
      <c r="H71" s="149"/>
      <c r="I71" s="149"/>
      <c r="J71" s="149"/>
    </row>
    <row r="72" spans="4:10">
      <c r="D72" s="149"/>
      <c r="E72" s="149"/>
      <c r="F72" s="149"/>
      <c r="G72" s="149"/>
      <c r="H72" s="149"/>
      <c r="I72" s="149"/>
      <c r="J72" s="149"/>
    </row>
    <row r="73" spans="4:10">
      <c r="D73" s="149"/>
      <c r="E73" s="149"/>
      <c r="F73" s="149"/>
      <c r="G73" s="149"/>
      <c r="H73" s="149"/>
      <c r="I73" s="149"/>
      <c r="J73" s="149"/>
    </row>
    <row r="74" spans="4:10">
      <c r="D74" s="149"/>
      <c r="E74" s="149"/>
      <c r="F74" s="149"/>
      <c r="G74" s="149"/>
      <c r="H74" s="149"/>
      <c r="I74" s="149"/>
      <c r="J74" s="149"/>
    </row>
    <row r="75" spans="4:10">
      <c r="D75" s="149"/>
      <c r="E75" s="149"/>
      <c r="F75" s="149"/>
      <c r="G75" s="149"/>
      <c r="H75" s="149"/>
      <c r="I75" s="149"/>
      <c r="J75" s="149"/>
    </row>
    <row r="76" spans="4:10">
      <c r="D76" s="149"/>
      <c r="E76" s="149"/>
      <c r="F76" s="149"/>
      <c r="G76" s="149"/>
      <c r="H76" s="149"/>
      <c r="I76" s="149"/>
      <c r="J76" s="149"/>
    </row>
    <row r="77" spans="4:10">
      <c r="D77" s="149"/>
      <c r="E77" s="149"/>
      <c r="F77" s="149"/>
      <c r="G77" s="149"/>
      <c r="H77" s="149"/>
      <c r="I77" s="149"/>
      <c r="J77" s="149"/>
    </row>
    <row r="78" spans="4:10">
      <c r="D78" s="149"/>
      <c r="E78" s="149"/>
      <c r="F78" s="149"/>
      <c r="G78" s="149"/>
      <c r="H78" s="149"/>
      <c r="I78" s="149"/>
      <c r="J78" s="149"/>
    </row>
    <row r="79" spans="4:10">
      <c r="D79" s="149"/>
      <c r="E79" s="149"/>
      <c r="F79" s="149"/>
      <c r="G79" s="149"/>
      <c r="H79" s="149"/>
      <c r="I79" s="149"/>
      <c r="J79" s="149"/>
    </row>
    <row r="80" spans="4:10">
      <c r="D80" s="149"/>
      <c r="E80" s="149"/>
      <c r="F80" s="149"/>
      <c r="G80" s="149"/>
      <c r="H80" s="149"/>
      <c r="I80" s="149"/>
      <c r="J80" s="149"/>
    </row>
    <row r="81" spans="4:10">
      <c r="D81" s="149"/>
      <c r="E81" s="149"/>
      <c r="F81" s="149"/>
      <c r="G81" s="149"/>
      <c r="H81" s="149"/>
      <c r="I81" s="149"/>
      <c r="J81" s="149"/>
    </row>
    <row r="82" spans="4:10">
      <c r="D82" s="149"/>
      <c r="E82" s="149"/>
      <c r="F82" s="149"/>
      <c r="G82" s="149"/>
      <c r="H82" s="149"/>
      <c r="I82" s="149"/>
      <c r="J82" s="149"/>
    </row>
    <row r="83" spans="4:10">
      <c r="D83" s="149"/>
      <c r="E83" s="149"/>
      <c r="F83" s="149"/>
      <c r="G83" s="149"/>
      <c r="H83" s="149"/>
      <c r="I83" s="149"/>
      <c r="J83" s="149"/>
    </row>
    <row r="84" spans="4:10">
      <c r="D84" s="149"/>
      <c r="E84" s="149"/>
      <c r="F84" s="149"/>
      <c r="G84" s="149"/>
      <c r="H84" s="149"/>
      <c r="I84" s="149"/>
      <c r="J84" s="149"/>
    </row>
    <row r="85" spans="4:10">
      <c r="D85" s="149"/>
      <c r="E85" s="149"/>
      <c r="F85" s="149"/>
      <c r="G85" s="149"/>
      <c r="H85" s="149"/>
      <c r="I85" s="149"/>
      <c r="J85" s="149"/>
    </row>
    <row r="86" spans="4:10">
      <c r="D86" s="149"/>
      <c r="E86" s="149"/>
      <c r="F86" s="149"/>
      <c r="G86" s="149"/>
      <c r="H86" s="149"/>
      <c r="I86" s="149"/>
      <c r="J86" s="149"/>
    </row>
    <row r="87" spans="4:10">
      <c r="D87" s="149"/>
      <c r="E87" s="149"/>
      <c r="F87" s="149"/>
      <c r="G87" s="149"/>
      <c r="H87" s="149"/>
      <c r="I87" s="149"/>
      <c r="J87" s="149"/>
    </row>
    <row r="88" spans="4:10">
      <c r="D88" s="149"/>
      <c r="E88" s="149"/>
      <c r="F88" s="149"/>
      <c r="G88" s="149"/>
      <c r="H88" s="149"/>
      <c r="I88" s="149"/>
      <c r="J88" s="149"/>
    </row>
    <row r="89" spans="4:10">
      <c r="D89" s="149"/>
      <c r="E89" s="149"/>
      <c r="F89" s="149"/>
      <c r="G89" s="149"/>
      <c r="H89" s="149"/>
      <c r="I89" s="149"/>
      <c r="J89" s="149"/>
    </row>
    <row r="90" spans="4:10">
      <c r="D90" s="149"/>
      <c r="E90" s="149"/>
      <c r="F90" s="149"/>
      <c r="G90" s="149"/>
      <c r="H90" s="149"/>
      <c r="I90" s="149"/>
      <c r="J90" s="149"/>
    </row>
    <row r="91" spans="4:10">
      <c r="D91" s="149"/>
      <c r="E91" s="149"/>
      <c r="F91" s="149"/>
      <c r="G91" s="149"/>
      <c r="H91" s="149"/>
      <c r="I91" s="149"/>
      <c r="J91" s="149"/>
    </row>
    <row r="92" spans="4:10">
      <c r="D92" s="149"/>
      <c r="E92" s="149"/>
      <c r="F92" s="149"/>
      <c r="G92" s="149"/>
      <c r="H92" s="149"/>
      <c r="I92" s="149"/>
      <c r="J92" s="149"/>
    </row>
    <row r="93" spans="4:10">
      <c r="D93" s="149"/>
      <c r="E93" s="149"/>
      <c r="F93" s="149"/>
      <c r="G93" s="149"/>
      <c r="H93" s="149"/>
      <c r="I93" s="149"/>
      <c r="J93" s="149"/>
    </row>
    <row r="94" spans="4:10">
      <c r="D94" s="149"/>
      <c r="E94" s="149"/>
      <c r="F94" s="149"/>
      <c r="G94" s="149"/>
      <c r="H94" s="149"/>
      <c r="I94" s="149"/>
      <c r="J94" s="149"/>
    </row>
    <row r="95" spans="4:10">
      <c r="D95" s="149"/>
      <c r="E95" s="149"/>
      <c r="F95" s="149"/>
      <c r="G95" s="149"/>
      <c r="H95" s="149"/>
      <c r="I95" s="149"/>
      <c r="J95" s="149"/>
    </row>
    <row r="96" spans="4:10">
      <c r="D96" s="149"/>
      <c r="E96" s="149"/>
      <c r="F96" s="149"/>
      <c r="G96" s="149"/>
      <c r="H96" s="149"/>
      <c r="I96" s="149"/>
      <c r="J96" s="149"/>
    </row>
    <row r="97" spans="4:10">
      <c r="D97" s="149"/>
      <c r="E97" s="149"/>
      <c r="F97" s="149"/>
      <c r="G97" s="149"/>
      <c r="H97" s="149"/>
      <c r="I97" s="149"/>
      <c r="J97" s="149"/>
    </row>
    <row r="98" spans="4:10">
      <c r="D98" s="149"/>
      <c r="E98" s="149"/>
      <c r="F98" s="149"/>
      <c r="G98" s="149"/>
      <c r="H98" s="149"/>
      <c r="I98" s="149"/>
      <c r="J98" s="149"/>
    </row>
    <row r="99" spans="4:10">
      <c r="D99" s="149"/>
      <c r="E99" s="149"/>
      <c r="F99" s="149"/>
      <c r="G99" s="149"/>
      <c r="H99" s="149"/>
      <c r="I99" s="149"/>
      <c r="J99" s="149"/>
    </row>
    <row r="100" spans="4:10">
      <c r="D100" s="149"/>
      <c r="E100" s="149"/>
      <c r="F100" s="149"/>
      <c r="G100" s="149"/>
      <c r="H100" s="149"/>
      <c r="I100" s="149"/>
      <c r="J100" s="149"/>
    </row>
    <row r="101" spans="4:10">
      <c r="D101" s="149"/>
      <c r="E101" s="149"/>
      <c r="F101" s="149"/>
      <c r="G101" s="149"/>
      <c r="H101" s="149"/>
      <c r="I101" s="149"/>
      <c r="J101" s="149"/>
    </row>
    <row r="102" spans="4:10">
      <c r="D102" s="149"/>
      <c r="E102" s="149"/>
      <c r="F102" s="149"/>
      <c r="G102" s="149"/>
      <c r="H102" s="149"/>
      <c r="I102" s="149"/>
      <c r="J102" s="149"/>
    </row>
    <row r="103" spans="4:10">
      <c r="D103" s="149"/>
      <c r="E103" s="149"/>
      <c r="F103" s="149"/>
      <c r="G103" s="149"/>
      <c r="H103" s="149"/>
      <c r="I103" s="149"/>
      <c r="J103" s="149"/>
    </row>
    <row r="104" spans="4:10">
      <c r="D104" s="149"/>
      <c r="E104" s="149"/>
      <c r="F104" s="149"/>
      <c r="G104" s="149"/>
      <c r="H104" s="149"/>
      <c r="I104" s="149"/>
      <c r="J104" s="149"/>
    </row>
    <row r="105" spans="4:10">
      <c r="D105" s="149"/>
      <c r="E105" s="149"/>
      <c r="F105" s="149"/>
      <c r="G105" s="149"/>
      <c r="H105" s="149"/>
      <c r="I105" s="149"/>
      <c r="J105" s="149"/>
    </row>
    <row r="106" spans="4:10">
      <c r="D106" s="149"/>
      <c r="E106" s="149"/>
      <c r="F106" s="149"/>
      <c r="G106" s="149"/>
      <c r="H106" s="149"/>
      <c r="I106" s="149"/>
      <c r="J106" s="149"/>
    </row>
    <row r="107" spans="4:10">
      <c r="D107" s="149"/>
      <c r="E107" s="149"/>
      <c r="F107" s="149"/>
      <c r="G107" s="149"/>
      <c r="H107" s="149"/>
      <c r="I107" s="149"/>
      <c r="J107" s="149"/>
    </row>
    <row r="108" spans="4:10">
      <c r="D108" s="149"/>
      <c r="E108" s="149"/>
      <c r="F108" s="149"/>
      <c r="G108" s="149"/>
      <c r="H108" s="149"/>
      <c r="I108" s="149"/>
      <c r="J108" s="149"/>
    </row>
    <row r="109" spans="4:10">
      <c r="D109" s="149"/>
      <c r="E109" s="149"/>
      <c r="F109" s="149"/>
      <c r="G109" s="149"/>
      <c r="H109" s="149"/>
      <c r="I109" s="149"/>
      <c r="J109" s="149"/>
    </row>
    <row r="110" spans="4:10">
      <c r="D110" s="149"/>
      <c r="E110" s="149"/>
      <c r="F110" s="149"/>
      <c r="G110" s="149"/>
      <c r="H110" s="149"/>
      <c r="I110" s="149"/>
      <c r="J110" s="149"/>
    </row>
    <row r="111" spans="4:10">
      <c r="D111" s="149"/>
      <c r="E111" s="149"/>
      <c r="F111" s="149"/>
      <c r="G111" s="149"/>
      <c r="H111" s="149"/>
      <c r="I111" s="149"/>
      <c r="J111" s="149"/>
    </row>
    <row r="112" spans="4:10">
      <c r="D112" s="149"/>
      <c r="E112" s="149"/>
      <c r="F112" s="149"/>
      <c r="G112" s="149"/>
      <c r="H112" s="149"/>
      <c r="I112" s="149"/>
      <c r="J112" s="149"/>
    </row>
    <row r="113" spans="4:10">
      <c r="D113" s="149"/>
      <c r="E113" s="149"/>
      <c r="F113" s="149"/>
      <c r="G113" s="149"/>
      <c r="H113" s="149"/>
      <c r="I113" s="149"/>
      <c r="J113" s="149"/>
    </row>
    <row r="114" spans="4:10">
      <c r="D114" s="149"/>
      <c r="E114" s="149"/>
      <c r="F114" s="149"/>
      <c r="G114" s="149"/>
      <c r="H114" s="149"/>
      <c r="I114" s="149"/>
      <c r="J114" s="149"/>
    </row>
    <row r="115" spans="4:10">
      <c r="D115" s="149"/>
      <c r="E115" s="149"/>
      <c r="F115" s="149"/>
      <c r="G115" s="149"/>
      <c r="H115" s="149"/>
      <c r="I115" s="149"/>
      <c r="J115" s="149"/>
    </row>
    <row r="116" spans="4:10">
      <c r="D116" s="149"/>
      <c r="E116" s="149"/>
      <c r="F116" s="149"/>
      <c r="G116" s="149"/>
      <c r="H116" s="149"/>
      <c r="I116" s="149"/>
      <c r="J116" s="149"/>
    </row>
    <row r="117" spans="4:10">
      <c r="D117" s="149"/>
      <c r="E117" s="149"/>
      <c r="F117" s="149"/>
      <c r="G117" s="149"/>
      <c r="H117" s="149"/>
      <c r="I117" s="149"/>
      <c r="J117" s="149"/>
    </row>
    <row r="118" spans="4:10">
      <c r="D118" s="149"/>
      <c r="E118" s="149"/>
      <c r="F118" s="149"/>
      <c r="G118" s="149"/>
      <c r="H118" s="149"/>
      <c r="I118" s="149"/>
      <c r="J118" s="149"/>
    </row>
    <row r="119" spans="4:10">
      <c r="D119" s="149"/>
      <c r="E119" s="149"/>
      <c r="F119" s="149"/>
      <c r="G119" s="149"/>
      <c r="H119" s="149"/>
      <c r="I119" s="149"/>
      <c r="J119" s="149"/>
    </row>
    <row r="120" spans="4:10">
      <c r="D120" s="149"/>
      <c r="E120" s="149"/>
      <c r="F120" s="149"/>
      <c r="G120" s="149"/>
      <c r="H120" s="149"/>
      <c r="I120" s="149"/>
      <c r="J120" s="149"/>
    </row>
    <row r="121" spans="4:10">
      <c r="D121" s="149"/>
      <c r="E121" s="149"/>
      <c r="F121" s="149"/>
      <c r="G121" s="149"/>
      <c r="H121" s="149"/>
      <c r="I121" s="149"/>
      <c r="J121" s="149"/>
    </row>
    <row r="122" spans="4:10">
      <c r="D122" s="149"/>
      <c r="E122" s="149"/>
      <c r="F122" s="149"/>
      <c r="G122" s="149"/>
      <c r="H122" s="149"/>
      <c r="I122" s="149"/>
      <c r="J122" s="149"/>
    </row>
    <row r="123" spans="4:10">
      <c r="D123" s="149"/>
      <c r="E123" s="149"/>
      <c r="F123" s="149"/>
      <c r="G123" s="149"/>
      <c r="H123" s="149"/>
      <c r="I123" s="149"/>
      <c r="J123" s="149"/>
    </row>
    <row r="124" spans="4:10">
      <c r="D124" s="149"/>
      <c r="E124" s="149"/>
      <c r="F124" s="149"/>
      <c r="G124" s="149"/>
      <c r="H124" s="149"/>
      <c r="I124" s="149"/>
      <c r="J124" s="149"/>
    </row>
    <row r="125" spans="4:10">
      <c r="D125" s="149"/>
      <c r="E125" s="149"/>
      <c r="F125" s="149"/>
      <c r="G125" s="149"/>
      <c r="H125" s="149"/>
      <c r="I125" s="149"/>
      <c r="J125" s="149"/>
    </row>
    <row r="126" spans="4:10">
      <c r="D126" s="149"/>
      <c r="E126" s="149"/>
      <c r="F126" s="149"/>
      <c r="G126" s="149"/>
      <c r="H126" s="149"/>
      <c r="I126" s="149"/>
      <c r="J126" s="149"/>
    </row>
    <row r="127" spans="4:10">
      <c r="D127" s="149"/>
      <c r="E127" s="149"/>
      <c r="F127" s="149"/>
      <c r="G127" s="149"/>
      <c r="H127" s="149"/>
      <c r="I127" s="149"/>
      <c r="J127" s="149"/>
    </row>
    <row r="128" spans="4:10">
      <c r="D128" s="149"/>
      <c r="E128" s="149"/>
      <c r="F128" s="149"/>
      <c r="G128" s="149"/>
      <c r="H128" s="149"/>
      <c r="I128" s="149"/>
      <c r="J128" s="149"/>
    </row>
    <row r="129" spans="4:10">
      <c r="D129" s="149"/>
      <c r="E129" s="149"/>
      <c r="F129" s="149"/>
      <c r="G129" s="149"/>
      <c r="H129" s="149"/>
      <c r="I129" s="149"/>
      <c r="J129" s="149"/>
    </row>
    <row r="130" spans="4:10">
      <c r="D130" s="149"/>
      <c r="E130" s="149"/>
      <c r="F130" s="149"/>
      <c r="G130" s="149"/>
      <c r="H130" s="149"/>
      <c r="I130" s="149"/>
      <c r="J130" s="149"/>
    </row>
    <row r="131" spans="4:10">
      <c r="D131" s="149"/>
      <c r="E131" s="149"/>
      <c r="F131" s="149"/>
      <c r="G131" s="149"/>
      <c r="H131" s="149"/>
      <c r="I131" s="149"/>
      <c r="J131" s="149"/>
    </row>
    <row r="132" spans="4:10">
      <c r="D132" s="149"/>
      <c r="E132" s="149"/>
      <c r="F132" s="149"/>
      <c r="G132" s="149"/>
      <c r="H132" s="149"/>
      <c r="I132" s="149"/>
      <c r="J132" s="149"/>
    </row>
    <row r="133" spans="4:10">
      <c r="D133" s="149"/>
      <c r="E133" s="149"/>
      <c r="F133" s="149"/>
      <c r="G133" s="149"/>
      <c r="H133" s="149"/>
      <c r="I133" s="149"/>
      <c r="J133" s="149"/>
    </row>
    <row r="134" spans="4:10">
      <c r="D134" s="149"/>
      <c r="E134" s="149"/>
      <c r="F134" s="149"/>
      <c r="G134" s="149"/>
      <c r="H134" s="149"/>
      <c r="I134" s="149"/>
      <c r="J134" s="149"/>
    </row>
    <row r="135" spans="4:10">
      <c r="D135" s="149"/>
      <c r="E135" s="149"/>
      <c r="F135" s="149"/>
      <c r="G135" s="149"/>
      <c r="H135" s="149"/>
      <c r="I135" s="149"/>
      <c r="J135" s="149"/>
    </row>
    <row r="136" spans="4:10">
      <c r="D136" s="149"/>
      <c r="E136" s="149"/>
      <c r="F136" s="149"/>
      <c r="G136" s="149"/>
      <c r="H136" s="149"/>
      <c r="I136" s="149"/>
      <c r="J136" s="149"/>
    </row>
    <row r="137" spans="4:10">
      <c r="D137" s="149"/>
      <c r="E137" s="149"/>
      <c r="F137" s="149"/>
      <c r="G137" s="149"/>
      <c r="H137" s="149"/>
      <c r="I137" s="149"/>
      <c r="J137" s="149"/>
    </row>
    <row r="138" spans="4:10">
      <c r="D138" s="149"/>
      <c r="E138" s="149"/>
      <c r="F138" s="149"/>
      <c r="G138" s="149"/>
      <c r="H138" s="149"/>
      <c r="I138" s="149"/>
      <c r="J138" s="149"/>
    </row>
    <row r="139" spans="4:10">
      <c r="D139" s="149"/>
      <c r="E139" s="149"/>
      <c r="F139" s="149"/>
      <c r="G139" s="149"/>
      <c r="H139" s="149"/>
      <c r="I139" s="149"/>
      <c r="J139" s="149"/>
    </row>
    <row r="140" spans="4:10">
      <c r="D140" s="149"/>
      <c r="E140" s="149"/>
      <c r="F140" s="149"/>
      <c r="G140" s="149"/>
      <c r="H140" s="149"/>
      <c r="I140" s="149"/>
      <c r="J140" s="149"/>
    </row>
  </sheetData>
  <mergeCells count="4">
    <mergeCell ref="D5:F5"/>
    <mergeCell ref="H5:J5"/>
    <mergeCell ref="E6:F6"/>
    <mergeCell ref="I6:J6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A15" sqref="A15"/>
    </sheetView>
  </sheetViews>
  <sheetFormatPr defaultColWidth="10.28515625" defaultRowHeight="12.75"/>
  <cols>
    <col min="1" max="1" width="35.85546875" style="110" customWidth="1"/>
    <col min="2" max="3" width="15" style="110" customWidth="1"/>
    <col min="4" max="4" width="17.7109375" style="110" customWidth="1"/>
    <col min="5" max="16384" width="10.28515625" style="110"/>
  </cols>
  <sheetData>
    <row r="1" spans="1:4" ht="20.100000000000001" customHeight="1">
      <c r="A1" s="98" t="s">
        <v>161</v>
      </c>
      <c r="B1" s="148"/>
      <c r="C1" s="148"/>
      <c r="D1" s="148"/>
    </row>
    <row r="2" spans="1:4" ht="20.100000000000001" customHeight="1">
      <c r="A2" s="183" t="s">
        <v>160</v>
      </c>
      <c r="B2" s="182"/>
      <c r="C2" s="182"/>
      <c r="D2" s="182"/>
    </row>
    <row r="3" spans="1:4" ht="20.100000000000001" customHeight="1">
      <c r="A3" s="147"/>
      <c r="B3" s="147"/>
      <c r="C3" s="147"/>
      <c r="D3" s="147"/>
    </row>
    <row r="4" spans="1:4" ht="20.100000000000001" customHeight="1">
      <c r="A4" s="147"/>
      <c r="B4" s="181"/>
      <c r="C4" s="147"/>
      <c r="D4" s="147"/>
    </row>
    <row r="5" spans="1:4" ht="27" customHeight="1">
      <c r="A5" s="97"/>
      <c r="B5" s="143" t="s">
        <v>107</v>
      </c>
      <c r="C5" s="195" t="s">
        <v>159</v>
      </c>
      <c r="D5" s="194" t="s">
        <v>132</v>
      </c>
    </row>
    <row r="6" spans="1:4" ht="20.100000000000001" customHeight="1">
      <c r="A6" s="193"/>
      <c r="B6" s="151"/>
      <c r="C6" s="151"/>
      <c r="D6" s="151"/>
    </row>
    <row r="7" spans="1:4" s="111" customFormat="1" ht="20.100000000000001" customHeight="1">
      <c r="A7" s="189" t="s">
        <v>158</v>
      </c>
      <c r="B7" s="192"/>
      <c r="C7" s="192"/>
      <c r="D7" s="191"/>
    </row>
    <row r="8" spans="1:4" ht="20.100000000000001" customHeight="1">
      <c r="A8" s="187" t="s">
        <v>137</v>
      </c>
      <c r="B8" s="131">
        <v>305</v>
      </c>
      <c r="C8" s="131">
        <v>284.5</v>
      </c>
      <c r="D8" s="131">
        <v>93.3</v>
      </c>
    </row>
    <row r="9" spans="1:4" ht="20.100000000000001" customHeight="1">
      <c r="A9" s="187" t="s">
        <v>136</v>
      </c>
      <c r="B9" s="131">
        <v>649.84863773965697</v>
      </c>
      <c r="C9" s="131">
        <v>644</v>
      </c>
      <c r="D9" s="131">
        <v>99.1</v>
      </c>
    </row>
    <row r="10" spans="1:4" ht="20.100000000000001" customHeight="1">
      <c r="A10" s="186" t="s">
        <v>135</v>
      </c>
      <c r="B10" s="131">
        <v>19827.705627705625</v>
      </c>
      <c r="C10" s="131">
        <v>18320.8</v>
      </c>
      <c r="D10" s="131">
        <v>92.4</v>
      </c>
    </row>
    <row r="11" spans="1:4" s="111" customFormat="1" ht="20.100000000000001" customHeight="1">
      <c r="A11" s="189" t="s">
        <v>111</v>
      </c>
      <c r="B11" s="188"/>
      <c r="C11" s="188"/>
      <c r="D11" s="131"/>
    </row>
    <row r="12" spans="1:4" ht="20.100000000000001" customHeight="1">
      <c r="A12" s="187" t="s">
        <v>137</v>
      </c>
      <c r="B12" s="131">
        <v>208.7</v>
      </c>
      <c r="C12" s="131">
        <v>200</v>
      </c>
      <c r="D12" s="131">
        <v>95.8</v>
      </c>
    </row>
    <row r="13" spans="1:4" ht="20.100000000000001" customHeight="1">
      <c r="A13" s="187" t="s">
        <v>136</v>
      </c>
      <c r="B13" s="131">
        <v>21.73076923076923</v>
      </c>
      <c r="C13" s="131">
        <v>22.6</v>
      </c>
      <c r="D13" s="131">
        <v>104</v>
      </c>
    </row>
    <row r="14" spans="1:4" ht="20.100000000000001" customHeight="1">
      <c r="A14" s="186" t="s">
        <v>135</v>
      </c>
      <c r="B14" s="131">
        <v>453.3</v>
      </c>
      <c r="C14" s="131">
        <v>451.8</v>
      </c>
      <c r="D14" s="131">
        <v>99.7</v>
      </c>
    </row>
    <row r="15" spans="1:4" s="111" customFormat="1" ht="20.100000000000001" customHeight="1">
      <c r="A15" s="189" t="s">
        <v>112</v>
      </c>
      <c r="B15" s="188"/>
      <c r="C15" s="188"/>
      <c r="D15" s="131"/>
    </row>
    <row r="16" spans="1:4" ht="20.100000000000001" customHeight="1">
      <c r="A16" s="187" t="s">
        <v>137</v>
      </c>
      <c r="B16" s="131">
        <v>109.44625407166124</v>
      </c>
      <c r="C16" s="131">
        <v>100.8</v>
      </c>
      <c r="D16" s="131">
        <v>92.1</v>
      </c>
    </row>
    <row r="17" spans="1:4" ht="20.100000000000001" customHeight="1">
      <c r="A17" s="187" t="s">
        <v>136</v>
      </c>
      <c r="B17" s="131">
        <v>14.285714285714285</v>
      </c>
      <c r="C17" s="131">
        <v>14.5</v>
      </c>
      <c r="D17" s="131">
        <v>101.5</v>
      </c>
    </row>
    <row r="18" spans="1:4" ht="20.100000000000001" customHeight="1">
      <c r="A18" s="186" t="s">
        <v>135</v>
      </c>
      <c r="B18" s="131">
        <v>156.57754010695189</v>
      </c>
      <c r="C18" s="131">
        <v>146.4</v>
      </c>
      <c r="D18" s="131">
        <v>93.5</v>
      </c>
    </row>
    <row r="19" spans="1:4" s="111" customFormat="1" ht="20.100000000000001" customHeight="1">
      <c r="A19" s="189" t="s">
        <v>157</v>
      </c>
      <c r="B19" s="190"/>
      <c r="C19" s="190"/>
      <c r="D19" s="131"/>
    </row>
    <row r="20" spans="1:4" ht="20.100000000000001" customHeight="1">
      <c r="A20" s="187" t="s">
        <v>137</v>
      </c>
      <c r="B20" s="131">
        <v>43.208895949166006</v>
      </c>
      <c r="C20" s="131">
        <v>54.4</v>
      </c>
      <c r="D20" s="131">
        <v>125.9</v>
      </c>
    </row>
    <row r="21" spans="1:4" ht="20.100000000000001" customHeight="1">
      <c r="A21" s="187" t="s">
        <v>136</v>
      </c>
      <c r="B21" s="131">
        <v>8.0037664783427491</v>
      </c>
      <c r="C21" s="131">
        <v>8.5</v>
      </c>
      <c r="D21" s="131">
        <v>106.2</v>
      </c>
    </row>
    <row r="22" spans="1:4" ht="20.100000000000001" customHeight="1">
      <c r="A22" s="186" t="s">
        <v>135</v>
      </c>
      <c r="B22" s="131">
        <v>34.405385190725504</v>
      </c>
      <c r="C22" s="131">
        <v>46</v>
      </c>
      <c r="D22" s="131">
        <v>133.69999999999999</v>
      </c>
    </row>
    <row r="23" spans="1:4" s="111" customFormat="1" ht="20.100000000000001" customHeight="1">
      <c r="A23" s="189" t="s">
        <v>156</v>
      </c>
      <c r="B23" s="188"/>
      <c r="C23" s="188"/>
      <c r="D23" s="131"/>
    </row>
    <row r="24" spans="1:4" ht="20.100000000000001" customHeight="1">
      <c r="A24" s="187" t="s">
        <v>137</v>
      </c>
      <c r="B24" s="131">
        <v>27.293844367015101</v>
      </c>
      <c r="C24" s="131">
        <v>23.5</v>
      </c>
      <c r="D24" s="131">
        <v>86.1</v>
      </c>
    </row>
    <row r="25" spans="1:4" ht="20.100000000000001" customHeight="1">
      <c r="A25" s="187" t="s">
        <v>136</v>
      </c>
      <c r="B25" s="131">
        <v>20.564516129032256</v>
      </c>
      <c r="C25" s="131">
        <v>20.399999999999999</v>
      </c>
      <c r="D25" s="131">
        <v>99.2</v>
      </c>
    </row>
    <row r="26" spans="1:4" ht="20.100000000000001" customHeight="1">
      <c r="A26" s="186" t="s">
        <v>135</v>
      </c>
      <c r="B26" s="131">
        <v>56.206088992974237</v>
      </c>
      <c r="C26" s="131">
        <v>48</v>
      </c>
      <c r="D26" s="131">
        <v>85.4</v>
      </c>
    </row>
    <row r="27" spans="1:4" ht="20.100000000000001" customHeight="1">
      <c r="B27" s="152"/>
      <c r="C27" s="152"/>
      <c r="D27" s="152"/>
    </row>
    <row r="28" spans="1:4" ht="20.100000000000001" customHeight="1"/>
    <row r="29" spans="1:4" ht="20.100000000000001" customHeight="1"/>
    <row r="30" spans="1:4" ht="20.100000000000001" customHeight="1"/>
    <row r="31" spans="1:4" ht="20.100000000000001" customHeight="1"/>
    <row r="32" spans="1:4" ht="20.100000000000001" customHeight="1"/>
    <row r="33" ht="20.100000000000001" customHeight="1"/>
    <row r="34" ht="20.100000000000001" customHeight="1"/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19" workbookViewId="0">
      <selection activeCell="A15" sqref="A15"/>
    </sheetView>
  </sheetViews>
  <sheetFormatPr defaultRowHeight="12.75"/>
  <cols>
    <col min="1" max="1" width="2.7109375" style="96" customWidth="1"/>
    <col min="2" max="2" width="29.7109375" style="96" customWidth="1"/>
    <col min="3" max="3" width="15" style="96" customWidth="1"/>
    <col min="4" max="4" width="16.140625" style="96" customWidth="1"/>
    <col min="5" max="5" width="20.5703125" style="96" customWidth="1"/>
    <col min="6" max="6" width="5.140625" style="96" customWidth="1"/>
    <col min="7" max="16384" width="9.140625" style="96"/>
  </cols>
  <sheetData>
    <row r="1" spans="1:6" ht="20.100000000000001" customHeight="1">
      <c r="A1" s="98" t="s">
        <v>640</v>
      </c>
      <c r="B1" s="148"/>
      <c r="C1" s="148"/>
      <c r="D1" s="148"/>
      <c r="E1" s="148"/>
    </row>
    <row r="2" spans="1:6" ht="20.100000000000001" customHeight="1">
      <c r="A2" s="182"/>
      <c r="B2" s="182"/>
      <c r="C2" s="182"/>
      <c r="D2" s="182"/>
      <c r="E2" s="182"/>
    </row>
    <row r="3" spans="1:6" ht="20.100000000000001" customHeight="1">
      <c r="A3" s="150"/>
      <c r="B3" s="150"/>
      <c r="C3" s="150"/>
      <c r="D3" s="220"/>
      <c r="E3" s="220"/>
    </row>
    <row r="4" spans="1:6" ht="20.100000000000001" customHeight="1">
      <c r="A4" s="150"/>
      <c r="B4" s="150"/>
      <c r="C4" s="150"/>
      <c r="D4" s="221"/>
      <c r="E4" s="220"/>
    </row>
    <row r="5" spans="1:6" ht="26.25" customHeight="1">
      <c r="A5" s="123"/>
      <c r="B5" s="123"/>
      <c r="C5" s="200" t="s">
        <v>107</v>
      </c>
      <c r="D5" s="200" t="s">
        <v>108</v>
      </c>
      <c r="E5" s="200" t="s">
        <v>166</v>
      </c>
      <c r="F5" s="204"/>
    </row>
    <row r="6" spans="1:6" ht="18" customHeight="1">
      <c r="A6" s="219"/>
      <c r="B6" s="219"/>
      <c r="C6" s="219"/>
      <c r="D6" s="219"/>
      <c r="E6" s="219"/>
      <c r="F6" s="204"/>
    </row>
    <row r="7" spans="1:6" s="202" customFormat="1" ht="18" customHeight="1">
      <c r="A7" s="217" t="s">
        <v>176</v>
      </c>
      <c r="B7" s="211"/>
      <c r="C7" s="218"/>
      <c r="D7" s="218"/>
      <c r="E7" s="217"/>
      <c r="F7" s="203"/>
    </row>
    <row r="8" spans="1:6" ht="18" customHeight="1">
      <c r="A8" s="211"/>
      <c r="B8" s="216" t="s">
        <v>175</v>
      </c>
      <c r="C8" s="210">
        <v>132.6</v>
      </c>
      <c r="D8" s="210">
        <v>134.69999999999999</v>
      </c>
      <c r="E8" s="210">
        <v>101.6</v>
      </c>
      <c r="F8" s="204"/>
    </row>
    <row r="9" spans="1:6" ht="18" customHeight="1">
      <c r="A9" s="198"/>
      <c r="B9" s="216" t="s">
        <v>26</v>
      </c>
      <c r="C9" s="210">
        <v>641.20000000000005</v>
      </c>
      <c r="D9" s="210">
        <v>645.20000000000005</v>
      </c>
      <c r="E9" s="210">
        <v>100.6</v>
      </c>
      <c r="F9" s="204"/>
    </row>
    <row r="10" spans="1:6" ht="18" customHeight="1">
      <c r="A10" s="198"/>
      <c r="B10" s="215" t="s">
        <v>32</v>
      </c>
      <c r="C10" s="210">
        <v>978.9</v>
      </c>
      <c r="D10" s="210">
        <v>981</v>
      </c>
      <c r="E10" s="210">
        <v>100.2</v>
      </c>
      <c r="F10" s="204"/>
    </row>
    <row r="11" spans="1:6" ht="18" customHeight="1">
      <c r="A11" s="198"/>
      <c r="B11" s="209" t="s">
        <v>170</v>
      </c>
      <c r="C11" s="210">
        <v>160.19999999999999</v>
      </c>
      <c r="D11" s="210">
        <v>162.30000000000001</v>
      </c>
      <c r="E11" s="210">
        <v>101.3</v>
      </c>
      <c r="F11" s="204"/>
    </row>
    <row r="12" spans="1:6" ht="18" customHeight="1">
      <c r="A12" s="198"/>
      <c r="B12" s="209" t="s">
        <v>169</v>
      </c>
      <c r="C12" s="210">
        <v>85.6</v>
      </c>
      <c r="D12" s="210">
        <v>97.6</v>
      </c>
      <c r="E12" s="210">
        <v>114</v>
      </c>
      <c r="F12" s="204"/>
    </row>
    <row r="13" spans="1:6" ht="18" customHeight="1">
      <c r="A13" s="198"/>
      <c r="B13" s="209" t="s">
        <v>168</v>
      </c>
      <c r="C13" s="210">
        <v>295.10000000000002</v>
      </c>
      <c r="D13" s="210">
        <v>292</v>
      </c>
      <c r="E13" s="210">
        <v>98.9</v>
      </c>
      <c r="F13" s="204"/>
    </row>
    <row r="14" spans="1:6" ht="18" customHeight="1">
      <c r="A14" s="198"/>
      <c r="B14" s="198"/>
      <c r="C14" s="213"/>
      <c r="D14" s="213"/>
      <c r="E14" s="213"/>
      <c r="F14" s="204"/>
    </row>
    <row r="15" spans="1:6" s="202" customFormat="1" ht="18" customHeight="1">
      <c r="A15" s="214" t="s">
        <v>174</v>
      </c>
      <c r="B15" s="211"/>
      <c r="C15" s="213"/>
      <c r="D15" s="213"/>
      <c r="E15" s="212"/>
      <c r="F15" s="203"/>
    </row>
    <row r="16" spans="1:6" ht="18" customHeight="1">
      <c r="A16" s="211"/>
      <c r="B16" s="209" t="s">
        <v>173</v>
      </c>
      <c r="C16" s="210">
        <v>981.9</v>
      </c>
      <c r="D16" s="210">
        <v>1000.9</v>
      </c>
      <c r="E16" s="210">
        <v>101.9</v>
      </c>
      <c r="F16" s="204"/>
    </row>
    <row r="17" spans="1:7" ht="18" customHeight="1">
      <c r="A17" s="198"/>
      <c r="B17" s="209" t="s">
        <v>172</v>
      </c>
      <c r="C17" s="210">
        <v>1408.4</v>
      </c>
      <c r="D17" s="210">
        <v>1445</v>
      </c>
      <c r="E17" s="210">
        <v>102.6</v>
      </c>
      <c r="F17" s="204"/>
    </row>
    <row r="18" spans="1:7" ht="18" customHeight="1">
      <c r="A18" s="198"/>
      <c r="B18" s="209" t="s">
        <v>171</v>
      </c>
      <c r="C18" s="210">
        <v>966.6</v>
      </c>
      <c r="D18" s="210">
        <v>1017</v>
      </c>
      <c r="E18" s="210">
        <v>105.2</v>
      </c>
      <c r="F18" s="204"/>
    </row>
    <row r="19" spans="1:7" ht="18" customHeight="1">
      <c r="A19" s="198"/>
      <c r="B19" s="209" t="s">
        <v>170</v>
      </c>
      <c r="C19" s="210">
        <v>1374.5</v>
      </c>
      <c r="D19" s="210">
        <v>1434</v>
      </c>
      <c r="E19" s="210">
        <v>104.3</v>
      </c>
      <c r="F19" s="204"/>
    </row>
    <row r="20" spans="1:7" ht="18" customHeight="1">
      <c r="A20" s="198"/>
      <c r="B20" s="209" t="s">
        <v>169</v>
      </c>
      <c r="C20" s="210">
        <v>151.6</v>
      </c>
      <c r="D20" s="210">
        <v>168.8</v>
      </c>
      <c r="E20" s="210">
        <v>111.3</v>
      </c>
      <c r="F20" s="204"/>
    </row>
    <row r="21" spans="1:7" ht="18" customHeight="1">
      <c r="A21" s="198"/>
      <c r="B21" s="209" t="s">
        <v>168</v>
      </c>
      <c r="C21" s="210">
        <v>345.1</v>
      </c>
      <c r="D21" s="210">
        <v>345</v>
      </c>
      <c r="E21" s="210">
        <v>100</v>
      </c>
      <c r="F21" s="204"/>
    </row>
    <row r="22" spans="1:7" ht="18" customHeight="1">
      <c r="A22" s="198"/>
      <c r="B22" s="209"/>
      <c r="C22" s="208"/>
      <c r="D22" s="208"/>
      <c r="E22" s="207"/>
      <c r="F22" s="204"/>
    </row>
    <row r="23" spans="1:7" ht="18" customHeight="1">
      <c r="A23" s="198"/>
      <c r="B23" s="209"/>
      <c r="C23" s="208"/>
      <c r="D23" s="208"/>
      <c r="E23" s="207"/>
      <c r="F23" s="204"/>
    </row>
    <row r="24" spans="1:7" ht="20.100000000000001" customHeight="1">
      <c r="A24" s="150"/>
      <c r="B24" s="150"/>
      <c r="C24" s="206"/>
      <c r="D24" s="205"/>
      <c r="E24" s="205"/>
      <c r="F24" s="204"/>
    </row>
    <row r="25" spans="1:7" ht="20.100000000000001" customHeight="1">
      <c r="A25" s="150"/>
      <c r="B25" s="150"/>
      <c r="C25" s="150"/>
      <c r="D25" s="205"/>
      <c r="E25" s="205"/>
      <c r="F25" s="204"/>
    </row>
    <row r="26" spans="1:7" ht="20.100000000000001" customHeight="1">
      <c r="A26" s="150"/>
      <c r="B26" s="150"/>
      <c r="C26" s="150"/>
      <c r="D26" s="205"/>
      <c r="E26" s="205"/>
      <c r="F26" s="204"/>
    </row>
    <row r="27" spans="1:7" s="202" customFormat="1" ht="20.100000000000001" customHeight="1">
      <c r="A27" s="98" t="s">
        <v>641</v>
      </c>
      <c r="B27" s="148"/>
      <c r="C27" s="148"/>
      <c r="D27" s="148"/>
      <c r="E27" s="148"/>
      <c r="F27" s="203"/>
    </row>
    <row r="28" spans="1:7" ht="20.100000000000001" customHeight="1">
      <c r="A28" s="110"/>
      <c r="B28" s="110"/>
      <c r="C28" s="147"/>
      <c r="D28" s="147"/>
      <c r="E28" s="147"/>
    </row>
    <row r="29" spans="1:7" ht="20.100000000000001" customHeight="1">
      <c r="A29" s="110"/>
      <c r="B29" s="110"/>
      <c r="C29" s="181"/>
      <c r="D29" s="181"/>
      <c r="E29" s="201" t="s">
        <v>167</v>
      </c>
    </row>
    <row r="30" spans="1:7" ht="27" customHeight="1">
      <c r="A30" s="123"/>
      <c r="B30" s="123"/>
      <c r="C30" s="200" t="s">
        <v>107</v>
      </c>
      <c r="D30" s="200" t="s">
        <v>108</v>
      </c>
      <c r="E30" s="200" t="s">
        <v>166</v>
      </c>
    </row>
    <row r="31" spans="1:7" ht="20.100000000000001" customHeight="1">
      <c r="A31" s="198"/>
      <c r="B31" s="198"/>
      <c r="C31" s="198"/>
      <c r="D31" s="198"/>
      <c r="E31" s="198"/>
    </row>
    <row r="32" spans="1:7" ht="20.100000000000001" customHeight="1">
      <c r="A32" s="198"/>
      <c r="B32" s="197" t="s">
        <v>165</v>
      </c>
      <c r="C32" s="132">
        <v>2521.6</v>
      </c>
      <c r="D32" s="132">
        <v>2523.6999999999998</v>
      </c>
      <c r="E32" s="132">
        <f>+D32/C32*100</f>
        <v>100.08328045685279</v>
      </c>
      <c r="G32" s="196"/>
    </row>
    <row r="33" spans="1:7" ht="20.100000000000001" customHeight="1">
      <c r="A33" s="198"/>
      <c r="B33" s="197" t="s">
        <v>164</v>
      </c>
      <c r="C33" s="132">
        <v>5234.3</v>
      </c>
      <c r="D33" s="199">
        <v>5367.1</v>
      </c>
      <c r="E33" s="132">
        <f>+D33/C33*100</f>
        <v>102.5371109795006</v>
      </c>
      <c r="G33" s="196"/>
    </row>
    <row r="34" spans="1:7" ht="20.100000000000001" customHeight="1">
      <c r="A34" s="198"/>
      <c r="B34" s="197" t="s">
        <v>163</v>
      </c>
      <c r="C34" s="132">
        <v>26761.599999999999</v>
      </c>
      <c r="D34" s="132">
        <v>27751</v>
      </c>
      <c r="E34" s="132">
        <f>+D34/C34*100</f>
        <v>103.69708836541911</v>
      </c>
      <c r="G34" s="196"/>
    </row>
    <row r="35" spans="1:7" ht="20.100000000000001" customHeight="1">
      <c r="A35" s="198"/>
      <c r="B35" s="197" t="s">
        <v>162</v>
      </c>
      <c r="C35" s="132">
        <v>327696.5</v>
      </c>
      <c r="D35" s="132">
        <v>341906</v>
      </c>
      <c r="E35" s="132">
        <f>+D35/C35*100</f>
        <v>104.33617691980233</v>
      </c>
      <c r="G35" s="196"/>
    </row>
    <row r="36" spans="1:7" ht="20.100000000000001" customHeight="1">
      <c r="C36" s="196"/>
      <c r="D36" s="196"/>
    </row>
    <row r="37" spans="1:7" ht="20.100000000000001" customHeight="1"/>
    <row r="38" spans="1:7" ht="20.100000000000001" customHeight="1">
      <c r="C38" s="196"/>
      <c r="D38" s="196"/>
    </row>
    <row r="39" spans="1:7" ht="20.100000000000001" customHeight="1">
      <c r="C39" s="196"/>
      <c r="D39" s="196"/>
    </row>
    <row r="40" spans="1:7" ht="20.100000000000001" customHeight="1">
      <c r="C40" s="196"/>
      <c r="D40" s="196"/>
    </row>
    <row r="41" spans="1:7" ht="20.100000000000001" customHeight="1">
      <c r="C41" s="196"/>
      <c r="D41" s="196"/>
    </row>
    <row r="42" spans="1:7" ht="20.100000000000001" customHeight="1"/>
    <row r="43" spans="1:7" ht="20.100000000000001" customHeight="1"/>
    <row r="44" spans="1:7" ht="20.100000000000001" customHeight="1"/>
    <row r="45" spans="1:7" ht="20.100000000000001" customHeight="1"/>
    <row r="46" spans="1:7" ht="20.100000000000001" customHeight="1"/>
    <row r="47" spans="1:7" ht="20.100000000000001" customHeight="1"/>
    <row r="48" spans="1: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</sheetData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36"/>
  <sheetViews>
    <sheetView tabSelected="1" topLeftCell="A2" workbookViewId="0">
      <selection activeCell="A15" sqref="A15"/>
    </sheetView>
  </sheetViews>
  <sheetFormatPr defaultRowHeight="12.75"/>
  <cols>
    <col min="1" max="1" width="45.7109375" style="96" customWidth="1"/>
    <col min="2" max="2" width="10.140625" style="96" customWidth="1"/>
    <col min="3" max="3" width="13.140625" style="96" customWidth="1"/>
    <col min="4" max="4" width="16.42578125" style="96" customWidth="1"/>
    <col min="5" max="16384" width="9.140625" style="96"/>
  </cols>
  <sheetData>
    <row r="1" spans="1:5" ht="20.100000000000001" customHeight="1">
      <c r="A1" s="98" t="s">
        <v>642</v>
      </c>
      <c r="B1" s="148"/>
      <c r="C1" s="148"/>
      <c r="D1" s="148"/>
    </row>
    <row r="2" spans="1:5" ht="20.100000000000001" customHeight="1">
      <c r="A2" s="147"/>
      <c r="B2" s="147"/>
      <c r="C2" s="147"/>
      <c r="D2" s="147"/>
    </row>
    <row r="3" spans="1:5" ht="20.100000000000001" customHeight="1">
      <c r="A3" s="147"/>
      <c r="B3" s="147"/>
      <c r="C3" s="147"/>
      <c r="D3" s="147"/>
    </row>
    <row r="4" spans="1:5" ht="20.100000000000001" customHeight="1">
      <c r="A4" s="231"/>
      <c r="B4" s="231"/>
      <c r="C4" s="231"/>
      <c r="D4" s="237"/>
    </row>
    <row r="5" spans="1:5" s="144" customFormat="1" ht="14.1" customHeight="1">
      <c r="A5" s="229"/>
      <c r="B5" s="864" t="s">
        <v>107</v>
      </c>
      <c r="C5" s="866" t="s">
        <v>108</v>
      </c>
      <c r="D5" s="867" t="s">
        <v>132</v>
      </c>
    </row>
    <row r="6" spans="1:5" s="144" customFormat="1" ht="14.1" customHeight="1">
      <c r="A6" s="94"/>
      <c r="B6" s="865"/>
      <c r="C6" s="865"/>
      <c r="D6" s="868"/>
    </row>
    <row r="7" spans="1:5" ht="20.100000000000001" customHeight="1">
      <c r="A7" s="193"/>
      <c r="B7" s="228"/>
      <c r="C7" s="228"/>
      <c r="D7" s="228"/>
    </row>
    <row r="8" spans="1:5" ht="20.100000000000001" customHeight="1">
      <c r="A8" s="236" t="s">
        <v>184</v>
      </c>
      <c r="B8" s="234">
        <v>221.1</v>
      </c>
      <c r="C8" s="234">
        <v>240.6</v>
      </c>
      <c r="D8" s="222">
        <v>108.5</v>
      </c>
      <c r="E8" s="196"/>
    </row>
    <row r="9" spans="1:5" ht="20.100000000000001" customHeight="1">
      <c r="A9" s="235" t="s">
        <v>183</v>
      </c>
      <c r="B9" s="234">
        <v>155.30000000000001</v>
      </c>
      <c r="C9" s="234">
        <v>161.19999999999999</v>
      </c>
      <c r="D9" s="222">
        <v>103.8</v>
      </c>
      <c r="E9" s="196"/>
    </row>
    <row r="10" spans="1:5" ht="20.100000000000001" customHeight="1">
      <c r="A10" s="235" t="s">
        <v>182</v>
      </c>
      <c r="B10" s="234">
        <v>7425</v>
      </c>
      <c r="C10" s="234">
        <v>8309</v>
      </c>
      <c r="D10" s="222">
        <v>111.9</v>
      </c>
      <c r="E10" s="196"/>
    </row>
    <row r="11" spans="1:5" ht="20.100000000000001" customHeight="1">
      <c r="A11" s="235" t="s">
        <v>181</v>
      </c>
      <c r="B11" s="234">
        <v>28.3</v>
      </c>
      <c r="C11" s="234">
        <v>28.4</v>
      </c>
      <c r="D11" s="222">
        <v>100.4</v>
      </c>
      <c r="E11" s="196"/>
    </row>
    <row r="12" spans="1:5" ht="20.100000000000001" customHeight="1">
      <c r="A12" s="233"/>
      <c r="B12" s="232"/>
      <c r="C12" s="151"/>
      <c r="D12" s="151"/>
      <c r="E12" s="196"/>
    </row>
    <row r="13" spans="1:5" ht="20.100000000000001" customHeight="1">
      <c r="A13" s="233"/>
      <c r="B13" s="232"/>
      <c r="C13" s="151"/>
      <c r="D13" s="151"/>
      <c r="E13" s="196"/>
    </row>
    <row r="14" spans="1:5" ht="20.100000000000001" customHeight="1">
      <c r="A14" s="233"/>
      <c r="B14" s="232"/>
      <c r="C14" s="151"/>
      <c r="D14" s="151"/>
      <c r="E14" s="196"/>
    </row>
    <row r="15" spans="1:5" ht="20.100000000000001" customHeight="1">
      <c r="A15" s="233"/>
      <c r="B15" s="232"/>
      <c r="C15" s="151"/>
      <c r="D15" s="151"/>
      <c r="E15" s="196"/>
    </row>
    <row r="16" spans="1:5" ht="20.100000000000001" customHeight="1">
      <c r="A16" s="110"/>
      <c r="B16" s="152"/>
      <c r="C16" s="152"/>
      <c r="D16" s="151"/>
    </row>
    <row r="17" spans="1:4" ht="20.100000000000001" customHeight="1">
      <c r="A17" s="110"/>
      <c r="B17" s="152"/>
      <c r="C17" s="152"/>
      <c r="D17" s="152"/>
    </row>
    <row r="18" spans="1:4" ht="20.100000000000001" customHeight="1">
      <c r="A18" s="98" t="s">
        <v>643</v>
      </c>
      <c r="B18" s="148"/>
      <c r="C18" s="148"/>
      <c r="D18" s="148"/>
    </row>
    <row r="19" spans="1:4" ht="20.100000000000001" customHeight="1">
      <c r="A19" s="147"/>
      <c r="B19" s="147"/>
      <c r="C19" s="147"/>
      <c r="D19" s="147"/>
    </row>
    <row r="20" spans="1:4" ht="20.100000000000001" customHeight="1">
      <c r="A20" s="147"/>
      <c r="B20" s="147"/>
      <c r="C20" s="147"/>
      <c r="D20" s="147"/>
    </row>
    <row r="21" spans="1:4" ht="20.100000000000001" customHeight="1">
      <c r="A21" s="231"/>
      <c r="B21" s="231"/>
      <c r="D21" s="230" t="s">
        <v>180</v>
      </c>
    </row>
    <row r="22" spans="1:4" ht="14.1" customHeight="1">
      <c r="A22" s="229"/>
      <c r="B22" s="864" t="s">
        <v>107</v>
      </c>
      <c r="C22" s="866" t="s">
        <v>108</v>
      </c>
      <c r="D22" s="867" t="s">
        <v>132</v>
      </c>
    </row>
    <row r="23" spans="1:4" ht="14.1" customHeight="1">
      <c r="A23" s="94"/>
      <c r="B23" s="865"/>
      <c r="C23" s="865"/>
      <c r="D23" s="868"/>
    </row>
    <row r="24" spans="1:4" ht="20.100000000000001" customHeight="1">
      <c r="A24" s="193"/>
      <c r="B24" s="228"/>
      <c r="C24" s="228"/>
      <c r="D24" s="228"/>
    </row>
    <row r="25" spans="1:4" ht="20.100000000000001" customHeight="1">
      <c r="A25" s="227" t="s">
        <v>105</v>
      </c>
      <c r="B25" s="225">
        <v>6332.5</v>
      </c>
      <c r="C25" s="225">
        <v>6549.7</v>
      </c>
      <c r="D25" s="224">
        <v>103.43</v>
      </c>
    </row>
    <row r="26" spans="1:4" ht="20.100000000000001" customHeight="1">
      <c r="A26" s="223" t="s">
        <v>179</v>
      </c>
      <c r="B26" s="167">
        <v>4571</v>
      </c>
      <c r="C26" s="167">
        <v>4725.3999999999996</v>
      </c>
      <c r="D26" s="222">
        <v>103.38</v>
      </c>
    </row>
    <row r="27" spans="1:4" ht="20.100000000000001" customHeight="1">
      <c r="A27" s="223" t="s">
        <v>178</v>
      </c>
      <c r="B27" s="167">
        <v>790.5</v>
      </c>
      <c r="C27" s="167">
        <v>797.2</v>
      </c>
      <c r="D27" s="222">
        <v>100.85</v>
      </c>
    </row>
    <row r="28" spans="1:4" ht="20.100000000000001" customHeight="1">
      <c r="A28" s="223" t="s">
        <v>177</v>
      </c>
      <c r="B28" s="167">
        <v>971</v>
      </c>
      <c r="C28" s="167">
        <v>1027.0999999999999</v>
      </c>
      <c r="D28" s="222">
        <v>105.78</v>
      </c>
    </row>
    <row r="29" spans="1:4" ht="20.100000000000001" customHeight="1">
      <c r="A29" s="226" t="s">
        <v>127</v>
      </c>
      <c r="B29" s="225">
        <v>3413.3</v>
      </c>
      <c r="C29" s="225">
        <v>3513.4</v>
      </c>
      <c r="D29" s="224">
        <v>102.93</v>
      </c>
    </row>
    <row r="30" spans="1:4" ht="20.100000000000001" customHeight="1">
      <c r="A30" s="223" t="s">
        <v>179</v>
      </c>
      <c r="B30" s="167">
        <v>2449.1</v>
      </c>
      <c r="C30" s="167">
        <v>2522.6</v>
      </c>
      <c r="D30" s="222">
        <v>103</v>
      </c>
    </row>
    <row r="31" spans="1:4" ht="20.100000000000001" customHeight="1">
      <c r="A31" s="223" t="s">
        <v>178</v>
      </c>
      <c r="B31" s="167">
        <v>631.5</v>
      </c>
      <c r="C31" s="167">
        <v>628.20000000000005</v>
      </c>
      <c r="D31" s="222">
        <v>99.48</v>
      </c>
    </row>
    <row r="32" spans="1:4" ht="20.100000000000001" customHeight="1">
      <c r="A32" s="223" t="s">
        <v>177</v>
      </c>
      <c r="B32" s="167">
        <v>332.7</v>
      </c>
      <c r="C32" s="167">
        <v>362.6</v>
      </c>
      <c r="D32" s="222">
        <v>108.99</v>
      </c>
    </row>
    <row r="33" spans="1:4" ht="20.100000000000001" customHeight="1">
      <c r="A33" s="226" t="s">
        <v>126</v>
      </c>
      <c r="B33" s="225">
        <v>2919.2</v>
      </c>
      <c r="C33" s="225">
        <v>3036.3</v>
      </c>
      <c r="D33" s="224">
        <v>104.01</v>
      </c>
    </row>
    <row r="34" spans="1:4" ht="20.100000000000001" customHeight="1">
      <c r="A34" s="223" t="s">
        <v>179</v>
      </c>
      <c r="B34" s="167">
        <v>2121.9</v>
      </c>
      <c r="C34" s="167">
        <v>2202.8000000000002</v>
      </c>
      <c r="D34" s="222">
        <v>103.81</v>
      </c>
    </row>
    <row r="35" spans="1:4" ht="20.100000000000001" customHeight="1">
      <c r="A35" s="223" t="s">
        <v>178</v>
      </c>
      <c r="B35" s="167">
        <v>159</v>
      </c>
      <c r="C35" s="167">
        <v>169</v>
      </c>
      <c r="D35" s="222">
        <v>106.29</v>
      </c>
    </row>
    <row r="36" spans="1:4" ht="20.100000000000001" customHeight="1">
      <c r="A36" s="223" t="s">
        <v>177</v>
      </c>
      <c r="B36" s="167">
        <v>638.29999999999995</v>
      </c>
      <c r="C36" s="167">
        <v>664.5</v>
      </c>
      <c r="D36" s="222">
        <v>104.1</v>
      </c>
    </row>
  </sheetData>
  <mergeCells count="6">
    <mergeCell ref="B5:B6"/>
    <mergeCell ref="C5:C6"/>
    <mergeCell ref="D5:D6"/>
    <mergeCell ref="B22:B23"/>
    <mergeCell ref="C22:C23"/>
    <mergeCell ref="D22:D23"/>
  </mergeCells>
  <pageMargins left="1" right="0.5" top="0.75" bottom="0.75" header="0.3" footer="0.5"/>
  <pageSetup paperSize="9" firstPageNumber="31" orientation="portrait" r:id="rId1"/>
  <headerFooter alignWithMargins="0">
    <oddHeader>&amp;C&amp;".VnArial,Regular"&amp;P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Sheet3</vt:lpstr>
      <vt:lpstr>2GDPHH</vt:lpstr>
      <vt:lpstr>3GDPSS</vt:lpstr>
      <vt:lpstr>01NN1</vt:lpstr>
      <vt:lpstr>3GTSXN,L,TS</vt:lpstr>
      <vt:lpstr>4NN </vt:lpstr>
      <vt:lpstr>5NN</vt:lpstr>
      <vt:lpstr>6-7NN</vt:lpstr>
      <vt:lpstr>8LN</vt:lpstr>
      <vt:lpstr>IIP</vt:lpstr>
      <vt:lpstr>SP</vt:lpstr>
      <vt:lpstr>CS TT TK</vt:lpstr>
      <vt:lpstr>LAO DONG</vt:lpstr>
      <vt:lpstr>VonDTTXH</vt:lpstr>
      <vt:lpstr>VonDT</vt:lpstr>
      <vt:lpstr>05DTNN</vt:lpstr>
      <vt:lpstr>TM</vt:lpstr>
      <vt:lpstr>CPI</vt:lpstr>
      <vt:lpstr>CSG_NLTS</vt:lpstr>
      <vt:lpstr>CSG_CN</vt:lpstr>
      <vt:lpstr>csg XK </vt:lpstr>
      <vt:lpstr>csg NK </vt:lpstr>
      <vt:lpstr>XNKtygiaTM</vt:lpstr>
      <vt:lpstr>CSG_cuoc van tai</vt:lpstr>
      <vt:lpstr>CSGDichvu</vt:lpstr>
      <vt:lpstr>18XK</vt:lpstr>
      <vt:lpstr>19NK</vt:lpstr>
      <vt:lpstr>VTHK</vt:lpstr>
      <vt:lpstr>VTHH</vt:lpstr>
      <vt:lpstr>Du lich</vt:lpstr>
      <vt:lpstr>DSo-TAnh</vt:lpstr>
      <vt:lpstr>Sheet1 (2)</vt:lpstr>
      <vt:lpstr>Sheet2</vt:lpstr>
      <vt:lpstr>Sheet3 (2)</vt:lpstr>
      <vt:lpstr>Sheet2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lthien</cp:lastModifiedBy>
  <cp:lastPrinted>2017-07-19T02:49:42Z</cp:lastPrinted>
  <dcterms:created xsi:type="dcterms:W3CDTF">2015-12-22T09:26:14Z</dcterms:created>
  <dcterms:modified xsi:type="dcterms:W3CDTF">2017-07-19T10:03:28Z</dcterms:modified>
</cp:coreProperties>
</file>