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Website\07. Chuyên đề\1. IIP\Năm 2021\Thang 3\"/>
    </mc:Choice>
  </mc:AlternateContent>
  <bookViews>
    <workbookView xWindow="0" yWindow="0" windowWidth="20490" windowHeight="7755"/>
  </bookViews>
  <sheets>
    <sheet name=" IIP (C4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0">'[1]PNT-QUOT-#3'!#REF!</definedName>
    <definedName name="\z">'[1]COAT&amp;WRAP-QIOT-#3'!#REF!</definedName>
    <definedName name="_________h1" hidden="1">{"'TDTGT (theo Dphuong)'!$A$4:$F$75"}</definedName>
    <definedName name="________h1" hidden="1">{"'TDTGT (theo Dphuong)'!$A$4:$F$75"}</definedName>
    <definedName name="_______h1" hidden="1">{"'TDTGT (theo Dphuong)'!$A$4:$F$75"}</definedName>
    <definedName name="______B5" hidden="1">{#N/A,#N/A,FALSE,"Chung"}</definedName>
    <definedName name="______h1" hidden="1">{"'TDTGT (theo Dphuong)'!$A$4:$F$75"}</definedName>
    <definedName name="______h2" hidden="1">{"'TDTGT (theo Dphuong)'!$A$4:$F$75"}</definedName>
    <definedName name="_____B5" hidden="1">{#N/A,#N/A,FALSE,"Chung"}</definedName>
    <definedName name="_____h1" hidden="1">{"'TDTGT (theo Dphuong)'!$A$4:$F$75"}</definedName>
    <definedName name="_____h2" hidden="1">{"'TDTGT (theo Dphuong)'!$A$4:$F$75"}</definedName>
    <definedName name="____B5" hidden="1">{#N/A,#N/A,FALSE,"Chung"}</definedName>
    <definedName name="____h1" hidden="1">{"'TDTGT (theo Dphuong)'!$A$4:$F$75"}</definedName>
    <definedName name="____h2" hidden="1">{"'TDTGT (theo Dphuong)'!$A$4:$F$75"}</definedName>
    <definedName name="___B5" hidden="1">{#N/A,#N/A,FALSE,"Chung"}</definedName>
    <definedName name="___h1" hidden="1">{"'TDTGT (theo Dphuong)'!$A$4:$F$75"}</definedName>
    <definedName name="___h2" hidden="1">{"'TDTGT (theo Dphuong)'!$A$4:$F$75"}</definedName>
    <definedName name="__B5" hidden="1">{#N/A,#N/A,FALSE,"Chung"}</definedName>
    <definedName name="__h1" hidden="1">{"'TDTGT (theo Dphuong)'!$A$4:$F$75"}</definedName>
    <definedName name="__h2" hidden="1">{"'TDTGT (theo Dphuong)'!$A$4:$F$75"}</definedName>
    <definedName name="_B5" hidden="1">{#N/A,#N/A,FALSE,"Chung"}</definedName>
    <definedName name="_Fill" localSheetId="0" hidden="1">#REF!</definedName>
    <definedName name="_Fill" hidden="1">#REF!</definedName>
    <definedName name="_xlnm._FilterDatabase" localSheetId="0" hidden="1">' IIP (C4)'!$A$5:$H$5</definedName>
    <definedName name="_h1" hidden="1">{"'TDTGT (theo Dphuong)'!$A$4:$F$75"}</definedName>
    <definedName name="_h2" hidden="1">{"'TDTGT (theo Dphuong)'!$A$4:$F$75"}</definedName>
    <definedName name="A">'[1]PNT-QUOT-#3'!#REF!</definedName>
    <definedName name="AAA">'[2]MTL$-INTER'!#REF!</definedName>
    <definedName name="abc" hidden="1">{"'TDTGT (theo Dphuong)'!$A$4:$F$75"}</definedName>
    <definedName name="adsf">#REF!</definedName>
    <definedName name="anpha">#REF!</definedName>
    <definedName name="B">'[1]PNT-QUOT-#3'!#REF!</definedName>
    <definedName name="B5new" hidden="1">{"'TDTGT (theo Dphuong)'!$A$4:$F$75"}</definedName>
    <definedName name="beta">#REF!</definedName>
    <definedName name="BT">#REF!</definedName>
    <definedName name="bv">#REF!</definedName>
    <definedName name="COAT">'[1]PNT-QUOT-#3'!#REF!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v" hidden="1">{"'TDTGT (theo Dphuong)'!$A$4:$F$75"}</definedName>
    <definedName name="cx">#REF!</definedName>
    <definedName name="d" hidden="1">#REF!</definedName>
    <definedName name="dd">#REF!</definedName>
    <definedName name="df" hidden="1">#REF!</definedName>
    <definedName name="dg">#REF!</definedName>
    <definedName name="dien">#REF!</definedName>
    <definedName name="dn" hidden="1">{"'TDTGT (theo Dphuong)'!$A$4:$F$75"}</definedName>
    <definedName name="ffddg">#REF!</definedName>
    <definedName name="FP">'[1]COAT&amp;WRAP-QIOT-#3'!#REF!</definedName>
    <definedName name="gcm">'[3]gia vt,nc,may'!$H$7:$I$17</definedName>
    <definedName name="GM">'[4]VT,NC,M'!$D$1:$E$65536</definedName>
    <definedName name="GNC">'[4]VT,NC,M'!$G$1:$H$65536</definedName>
    <definedName name="GVT">'[4]VT,NC,M'!$A$1:$B$65536</definedName>
    <definedName name="h" hidden="1">{"'TDTGT (theo Dphuong)'!$A$4:$F$75"}</definedName>
    <definedName name="hab">#REF!</definedName>
    <definedName name="habac">#REF!</definedName>
    <definedName name="Habac1">'[5]7 THAI NGUYEN'!$A$11</definedName>
    <definedName name="hhg">#REF!</definedName>
    <definedName name="HTML_CodePage" hidden="1">1252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hidden="1">{#N/A,#N/A,FALSE,"Chung"}</definedName>
    <definedName name="IO">'[1]COAT&amp;WRAP-QIOT-#3'!#REF!</definedName>
    <definedName name="kjh" hidden="1">{#N/A,#N/A,FALSE,"Chung"}</definedName>
    <definedName name="kjhjfhdjkfndfndf">#REF!</definedName>
    <definedName name="m" hidden="1">{"'TDTGT (theo Dphuong)'!$A$4:$F$75"}</definedName>
    <definedName name="MAT">'[1]COAT&amp;WRAP-QIOT-#3'!#REF!</definedName>
    <definedName name="mc">#REF!</definedName>
    <definedName name="MF">'[1]COAT&amp;WRAP-QIOT-#3'!#REF!</definedName>
    <definedName name="mnh">'[6]2.74'!#REF!</definedName>
    <definedName name="n">'[6]2.74'!#REF!</definedName>
    <definedName name="nhan">#REF!</definedName>
    <definedName name="Nhan_xet_cua_dai">"Picture 1"</definedName>
    <definedName name="nuoc">#REF!</definedName>
    <definedName name="oanh" hidden="1">{#N/A,#N/A,FALSE,"Chung"}</definedName>
    <definedName name="P">'[1]PNT-QUOT-#3'!#REF!</definedName>
    <definedName name="PEJM">'[1]COAT&amp;WRAP-QIOT-#3'!#REF!</definedName>
    <definedName name="PF">'[1]PNT-QUOT-#3'!#REF!</definedName>
    <definedName name="PM">[7]IBASE!$AH$16:$AV$110</definedName>
    <definedName name="Print_Area_MI">[8]ESTI.!$A$1:$U$52</definedName>
    <definedName name="_xlnm.Print_Titles">'[9]TiÕn ®é thùc hiÖn KC'!#REF!</definedName>
    <definedName name="pt">#REF!</definedName>
    <definedName name="ptr">#REF!</definedName>
    <definedName name="ptvt">'[10]ma-pt'!$A$6:$IV$228</definedName>
    <definedName name="qưeqwrqw" hidden="1">{#N/A,#N/A,FALSE,"Chung"}</definedName>
    <definedName name="RT">'[1]COAT&amp;WRAP-QIOT-#3'!#REF!</definedName>
    <definedName name="SB">[7]IBASE!$AH$7:$AL$14</definedName>
    <definedName name="SORT">#REF!</definedName>
    <definedName name="SORT_AREA">'[8]DI-ESTI'!$A$8:$R$489</definedName>
    <definedName name="SP">'[1]PNT-QUOT-#3'!#REF!</definedName>
    <definedName name="sss">#REF!</definedName>
    <definedName name="TBA">#REF!</definedName>
    <definedName name="td">#REF!</definedName>
    <definedName name="th_bl">#REF!</definedName>
    <definedName name="thanh" hidden="1">{"'TDTGT (theo Dphuong)'!$A$4:$F$75"}</definedName>
    <definedName name="THK">'[1]COAT&amp;WRAP-QIOT-#3'!#REF!</definedName>
    <definedName name="Tnghiep" hidden="1">{"'TDTGT (theo Dphuong)'!$A$4:$F$75"}</definedName>
    <definedName name="ttt">#REF!</definedName>
    <definedName name="vfff">#REF!</definedName>
    <definedName name="vv" hidden="1">{"'TDTGT (theo Dphuong)'!$A$4:$F$75"}</definedName>
    <definedName name="wrn.thu." hidden="1">{#N/A,#N/A,FALSE,"Chung"}</definedName>
    <definedName name="xd">'[11]7 THAI NGUYEN'!$A$11</definedName>
    <definedName name="ZYX">#REF!</definedName>
    <definedName name="ZZZ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4" i="1" l="1"/>
  <c r="G114" i="1"/>
  <c r="H113" i="1"/>
  <c r="G113" i="1"/>
  <c r="H112" i="1"/>
  <c r="G112" i="1"/>
  <c r="H111" i="1"/>
  <c r="G111" i="1"/>
  <c r="H110" i="1"/>
  <c r="G110" i="1"/>
  <c r="H109" i="1"/>
  <c r="G109" i="1"/>
  <c r="H108" i="1"/>
  <c r="G108" i="1"/>
  <c r="H107" i="1"/>
  <c r="G107" i="1"/>
  <c r="H106" i="1"/>
  <c r="G106" i="1"/>
  <c r="H105" i="1"/>
  <c r="G105" i="1"/>
  <c r="H104" i="1"/>
  <c r="G104" i="1"/>
  <c r="H103" i="1"/>
  <c r="G103" i="1"/>
  <c r="H102" i="1"/>
  <c r="G102" i="1"/>
  <c r="H101" i="1"/>
  <c r="G101" i="1"/>
  <c r="H100" i="1"/>
  <c r="G100" i="1"/>
  <c r="H99" i="1"/>
  <c r="G99" i="1"/>
  <c r="H98" i="1"/>
  <c r="G98" i="1"/>
  <c r="H97" i="1"/>
  <c r="G97" i="1"/>
  <c r="H96" i="1"/>
  <c r="G96" i="1"/>
  <c r="H95" i="1"/>
  <c r="G95" i="1"/>
  <c r="H94" i="1"/>
  <c r="G94" i="1"/>
  <c r="H93" i="1"/>
  <c r="G93" i="1"/>
  <c r="H92" i="1"/>
  <c r="G92" i="1"/>
  <c r="H91" i="1"/>
  <c r="G91" i="1"/>
  <c r="H90" i="1"/>
  <c r="G90" i="1"/>
  <c r="H89" i="1"/>
  <c r="G89" i="1"/>
  <c r="H88" i="1"/>
  <c r="G88" i="1"/>
  <c r="H87" i="1"/>
  <c r="G87" i="1"/>
  <c r="H86" i="1"/>
  <c r="G86" i="1"/>
  <c r="H85" i="1"/>
  <c r="G85" i="1"/>
  <c r="H84" i="1"/>
  <c r="G84" i="1"/>
  <c r="H83" i="1"/>
  <c r="G83" i="1"/>
  <c r="H82" i="1"/>
  <c r="G82" i="1"/>
  <c r="H81" i="1"/>
  <c r="G81" i="1"/>
  <c r="H80" i="1"/>
  <c r="G80" i="1"/>
  <c r="H79" i="1"/>
  <c r="G79" i="1"/>
  <c r="H78" i="1"/>
  <c r="G78" i="1"/>
  <c r="H77" i="1"/>
  <c r="G77" i="1"/>
  <c r="H76" i="1"/>
  <c r="G76" i="1"/>
  <c r="H75" i="1"/>
  <c r="G75" i="1"/>
  <c r="H74" i="1"/>
  <c r="G74" i="1"/>
  <c r="H73" i="1"/>
  <c r="G73" i="1"/>
  <c r="H72" i="1"/>
  <c r="G72" i="1"/>
  <c r="H71" i="1"/>
  <c r="G71" i="1"/>
  <c r="H70" i="1"/>
  <c r="G70" i="1"/>
  <c r="H69" i="1"/>
  <c r="G69" i="1"/>
  <c r="H68" i="1"/>
  <c r="G68" i="1"/>
  <c r="H67" i="1"/>
  <c r="G67" i="1"/>
  <c r="H66" i="1"/>
  <c r="G66" i="1"/>
  <c r="H65" i="1"/>
  <c r="G65" i="1"/>
  <c r="H64" i="1"/>
  <c r="G64" i="1"/>
  <c r="H63" i="1"/>
  <c r="G63" i="1"/>
  <c r="H62" i="1"/>
  <c r="G62" i="1"/>
  <c r="H61" i="1"/>
  <c r="G61" i="1"/>
  <c r="H60" i="1"/>
  <c r="G60" i="1"/>
  <c r="H59" i="1"/>
  <c r="G59" i="1"/>
  <c r="H58" i="1"/>
  <c r="G58" i="1"/>
  <c r="H57" i="1"/>
  <c r="G57" i="1"/>
  <c r="H56" i="1"/>
  <c r="G56" i="1"/>
  <c r="H55" i="1"/>
  <c r="G55" i="1"/>
  <c r="H54" i="1"/>
  <c r="G54" i="1"/>
  <c r="H53" i="1"/>
  <c r="G53" i="1"/>
  <c r="H52" i="1"/>
  <c r="G52" i="1"/>
  <c r="H51" i="1"/>
  <c r="G51" i="1"/>
  <c r="H50" i="1"/>
  <c r="G50" i="1"/>
  <c r="H49" i="1"/>
  <c r="G49" i="1"/>
  <c r="H48" i="1"/>
  <c r="G48" i="1"/>
  <c r="H47" i="1"/>
  <c r="G47" i="1"/>
  <c r="H46" i="1"/>
  <c r="G46" i="1"/>
  <c r="H45" i="1"/>
  <c r="G45" i="1"/>
  <c r="H44" i="1"/>
  <c r="G44" i="1"/>
  <c r="H43" i="1"/>
  <c r="G43" i="1"/>
  <c r="H42" i="1"/>
  <c r="G42" i="1"/>
  <c r="H41" i="1"/>
  <c r="G41" i="1"/>
  <c r="H40" i="1"/>
  <c r="G40" i="1"/>
  <c r="H39" i="1"/>
  <c r="G39" i="1"/>
  <c r="H38" i="1"/>
  <c r="G38" i="1"/>
  <c r="H37" i="1"/>
  <c r="G37" i="1"/>
  <c r="H36" i="1"/>
  <c r="G36" i="1"/>
  <c r="H35" i="1"/>
  <c r="G35" i="1"/>
  <c r="H34" i="1"/>
  <c r="G34" i="1"/>
  <c r="H33" i="1"/>
  <c r="G33" i="1"/>
  <c r="H32" i="1"/>
  <c r="G32" i="1"/>
  <c r="H31" i="1"/>
  <c r="G31" i="1"/>
  <c r="H30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G9" i="1"/>
  <c r="H8" i="1"/>
  <c r="G8" i="1"/>
  <c r="H7" i="1"/>
  <c r="G7" i="1"/>
  <c r="H6" i="1"/>
  <c r="G6" i="1"/>
  <c r="H5" i="1"/>
  <c r="G5" i="1"/>
  <c r="F5" i="1"/>
  <c r="D5" i="1"/>
  <c r="C5" i="1"/>
  <c r="B5" i="1"/>
  <c r="A5" i="1"/>
  <c r="E4" i="1"/>
  <c r="D4" i="1"/>
  <c r="C4" i="1"/>
  <c r="H3" i="1"/>
  <c r="G3" i="1"/>
  <c r="F3" i="1"/>
  <c r="C3" i="1"/>
  <c r="B3" i="1"/>
  <c r="A3" i="1"/>
  <c r="A1" i="1"/>
</calcChain>
</file>

<file path=xl/sharedStrings.xml><?xml version="1.0" encoding="utf-8"?>
<sst xmlns="http://schemas.openxmlformats.org/spreadsheetml/2006/main" count="113" uniqueCount="106">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</sst>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0"/>
      <name val="Arial"/>
    </font>
    <font>
      <b/>
      <sz val="18"/>
      <name val="Times New Roman"/>
      <family val="1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.5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2" fillId="2" borderId="0" xfId="0" applyFont="1" applyFill="1"/>
    <xf numFmtId="0" fontId="3" fillId="2" borderId="0" xfId="0" applyNumberFormat="1" applyFont="1" applyFill="1" applyAlignment="1">
      <alignment horizont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6" fillId="2" borderId="0" xfId="0" applyFont="1" applyFill="1"/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left" vertical="center" wrapText="1"/>
    </xf>
    <xf numFmtId="164" fontId="8" fillId="0" borderId="8" xfId="0" applyNumberFormat="1" applyFont="1" applyFill="1" applyBorder="1" applyAlignment="1" applyProtection="1">
      <alignment vertical="top"/>
    </xf>
    <xf numFmtId="165" fontId="7" fillId="0" borderId="7" xfId="0" applyNumberFormat="1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vertical="center"/>
    </xf>
    <xf numFmtId="165" fontId="7" fillId="0" borderId="9" xfId="0" applyNumberFormat="1" applyFont="1" applyBorder="1" applyAlignment="1">
      <alignment horizontal="right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0" borderId="9" xfId="0" applyNumberFormat="1" applyFont="1" applyBorder="1" applyAlignment="1">
      <alignment horizontal="left" vertical="center" wrapText="1"/>
    </xf>
    <xf numFmtId="49" fontId="11" fillId="0" borderId="9" xfId="0" applyNumberFormat="1" applyFont="1" applyBorder="1" applyAlignment="1">
      <alignment vertical="center"/>
    </xf>
    <xf numFmtId="165" fontId="11" fillId="0" borderId="9" xfId="0" applyNumberFormat="1" applyFont="1" applyBorder="1" applyAlignment="1">
      <alignment horizontal="right" vertical="center" wrapText="1"/>
    </xf>
    <xf numFmtId="0" fontId="9" fillId="2" borderId="0" xfId="0" applyFont="1" applyFill="1"/>
    <xf numFmtId="0" fontId="9" fillId="2" borderId="0" xfId="0" applyFont="1" applyFill="1" applyAlignment="1"/>
    <xf numFmtId="49" fontId="11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0" fontId="11" fillId="0" borderId="10" xfId="0" applyNumberFormat="1" applyFont="1" applyBorder="1" applyAlignment="1">
      <alignment horizontal="left" vertical="center" wrapText="1"/>
    </xf>
    <xf numFmtId="49" fontId="11" fillId="0" borderId="10" xfId="0" applyNumberFormat="1" applyFont="1" applyBorder="1" applyAlignment="1">
      <alignment vertical="center"/>
    </xf>
    <xf numFmtId="165" fontId="11" fillId="0" borderId="10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/>
    </xf>
    <xf numFmtId="0" fontId="4" fillId="0" borderId="5" xfId="0" applyNumberFormat="1" applyFont="1" applyFill="1" applyBorder="1" applyAlignment="1">
      <alignment horizontal="center" vertical="top" wrapText="1"/>
    </xf>
    <xf numFmtId="0" fontId="4" fillId="0" borderId="6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%20Nien%20giam%20day%20du\2013\Vu%20Tong%20hop\Gui%20NXB\Nam\10Nam\xaydungcntt98\dung\&#167;&#222;a%20ph&#173;&#172;ng%2095-96%20(V&#232;n,%20TSC&#167;)%20hai%20gi&#184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tthu\Downloads\Bao%20cao%20CN%20thang%203-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THAIBAO\THU%20VIEN%20TN\d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VPQH\Dia%20mem\Sai%20gon\du%20toa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IBASE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DG "/>
      <sheetName val="XXXXX_XX"/>
      <sheetName val="CT.XF1"/>
      <sheetName val="I"/>
      <sheetName val="PNT-P3"/>
      <sheetName val="_x0000__x0000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 refreshError="1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/>
      <sheetData sheetId="588" refreshError="1"/>
      <sheetData sheetId="589" refreshError="1"/>
      <sheetData sheetId="590" refreshError="1"/>
      <sheetData sheetId="591" refreshError="1"/>
      <sheetData sheetId="592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/>
      <sheetData sheetId="702" refreshError="1"/>
      <sheetData sheetId="70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3 tháng các năm"/>
      <sheetName val="Chi số so năm gốc"/>
      <sheetName val="SP theo cong dun QI_2021"/>
      <sheetName val="SPCN"/>
      <sheetName val="LĐCN"/>
      <sheetName val="TT &amp; TK"/>
      <sheetName val="Tỷ lệ TK"/>
    </sheetNames>
    <sheetDataSet>
      <sheetData sheetId="0">
        <row r="1">
          <cell r="A1" t="str">
            <v>Chỉ số sản xuất công nghiệp
Tháng 03 năm 2021</v>
          </cell>
        </row>
        <row r="3">
          <cell r="A3" t="str">
            <v xml:space="preserve">Mã ngành
</v>
          </cell>
          <cell r="B3" t="str">
            <v xml:space="preserve">Tên ngành
</v>
          </cell>
          <cell r="C3" t="str">
            <v>Các tháng năm 2020 so với tháng bình quân năm gốc 2015</v>
          </cell>
          <cell r="F3" t="str">
            <v>Tháng 03/2021
so với
tháng 02/2021</v>
          </cell>
          <cell r="G3" t="str">
            <v>Tháng 03/2021
so với
cùng kỳ</v>
          </cell>
          <cell r="H3" t="str">
            <v xml:space="preserve">03 Tháng 2021
so với
cùng kỳ
</v>
          </cell>
        </row>
        <row r="4">
          <cell r="C4" t="str">
            <v>Tháng 1</v>
          </cell>
          <cell r="D4" t="str">
            <v>Tháng 2</v>
          </cell>
          <cell r="E4" t="str">
            <v>Tháng 3</v>
          </cell>
        </row>
        <row r="5">
          <cell r="A5" t="str">
            <v>A</v>
          </cell>
          <cell r="B5" t="str">
            <v>B</v>
          </cell>
          <cell r="C5">
            <v>1</v>
          </cell>
          <cell r="D5">
            <v>2</v>
          </cell>
          <cell r="F5">
            <v>3</v>
          </cell>
          <cell r="G5">
            <v>4</v>
          </cell>
          <cell r="H5">
            <v>5</v>
          </cell>
        </row>
      </sheetData>
      <sheetData sheetId="1" refreshError="1"/>
      <sheetData sheetId="2" refreshError="1"/>
      <sheetData sheetId="3">
        <row r="5">
          <cell r="A5">
            <v>0</v>
          </cell>
          <cell r="B5" t="str">
            <v>00.Toàn quốc</v>
          </cell>
          <cell r="C5">
            <v>123.67</v>
          </cell>
          <cell r="D5">
            <v>91.68</v>
          </cell>
          <cell r="E5">
            <v>106.79</v>
          </cell>
          <cell r="F5">
            <v>103.86</v>
          </cell>
          <cell r="G5">
            <v>105.69</v>
          </cell>
        </row>
        <row r="6">
          <cell r="A6" t="str">
            <v>B</v>
          </cell>
          <cell r="B6" t="str">
            <v>Khai khoáng</v>
          </cell>
          <cell r="C6">
            <v>107.54</v>
          </cell>
          <cell r="D6">
            <v>87.59</v>
          </cell>
          <cell r="E6">
            <v>94.51</v>
          </cell>
          <cell r="F6">
            <v>91.44</v>
          </cell>
          <cell r="G6">
            <v>91.77</v>
          </cell>
        </row>
        <row r="7">
          <cell r="A7">
            <v>5</v>
          </cell>
          <cell r="B7" t="str">
            <v>Khai thác than cứng và than non</v>
          </cell>
          <cell r="C7">
            <v>115.59</v>
          </cell>
          <cell r="D7">
            <v>88.27</v>
          </cell>
          <cell r="E7">
            <v>100.18</v>
          </cell>
          <cell r="F7">
            <v>99.38</v>
          </cell>
          <cell r="G7">
            <v>99.87</v>
          </cell>
        </row>
        <row r="8">
          <cell r="A8">
            <v>510</v>
          </cell>
          <cell r="B8" t="str">
            <v>Khai thác và thu gom than cứng</v>
          </cell>
          <cell r="C8">
            <v>115.59</v>
          </cell>
          <cell r="D8">
            <v>88.27</v>
          </cell>
          <cell r="E8">
            <v>100.18</v>
          </cell>
          <cell r="F8">
            <v>99.38</v>
          </cell>
          <cell r="G8">
            <v>99.87</v>
          </cell>
        </row>
        <row r="9">
          <cell r="A9">
            <v>6</v>
          </cell>
          <cell r="B9" t="str">
            <v>Khai thác dầu thô và khí đốt tự nhiên</v>
          </cell>
          <cell r="C9">
            <v>102.16</v>
          </cell>
          <cell r="D9">
            <v>86.9</v>
          </cell>
          <cell r="E9">
            <v>90.14</v>
          </cell>
          <cell r="F9">
            <v>86.77</v>
          </cell>
          <cell r="G9">
            <v>86.26</v>
          </cell>
        </row>
        <row r="10">
          <cell r="A10">
            <v>610</v>
          </cell>
          <cell r="B10" t="str">
            <v>Khai thác dầu thô</v>
          </cell>
          <cell r="C10">
            <v>93.17</v>
          </cell>
          <cell r="D10">
            <v>94.63</v>
          </cell>
          <cell r="E10">
            <v>92.71</v>
          </cell>
          <cell r="F10">
            <v>88.1</v>
          </cell>
          <cell r="G10">
            <v>89.02</v>
          </cell>
        </row>
        <row r="11">
          <cell r="A11">
            <v>620</v>
          </cell>
          <cell r="B11" t="str">
            <v>Khai thác khí đốt tự nhiên</v>
          </cell>
          <cell r="C11">
            <v>110.81</v>
          </cell>
          <cell r="D11">
            <v>80.61</v>
          </cell>
          <cell r="E11">
            <v>87.88</v>
          </cell>
          <cell r="F11">
            <v>85.71</v>
          </cell>
          <cell r="G11">
            <v>83.92</v>
          </cell>
        </row>
        <row r="12">
          <cell r="A12">
            <v>7</v>
          </cell>
          <cell r="B12" t="str">
            <v>Khai thác quặng kim loại</v>
          </cell>
          <cell r="C12">
            <v>123.28</v>
          </cell>
          <cell r="D12">
            <v>104.5</v>
          </cell>
          <cell r="E12">
            <v>113.53</v>
          </cell>
          <cell r="F12">
            <v>110.64</v>
          </cell>
          <cell r="G12">
            <v>112.49</v>
          </cell>
        </row>
        <row r="13">
          <cell r="A13">
            <v>710</v>
          </cell>
          <cell r="B13" t="str">
            <v>Khai thác quặng sắt</v>
          </cell>
          <cell r="C13">
            <v>98.95</v>
          </cell>
          <cell r="D13">
            <v>85.28</v>
          </cell>
          <cell r="E13">
            <v>91.83</v>
          </cell>
          <cell r="F13">
            <v>84.63</v>
          </cell>
          <cell r="G13">
            <v>89.14</v>
          </cell>
        </row>
        <row r="14">
          <cell r="A14">
            <v>722</v>
          </cell>
          <cell r="B14" t="str">
            <v>Khai thác quặng kim loại khác không chứa sắt</v>
          </cell>
          <cell r="C14">
            <v>137.68</v>
          </cell>
          <cell r="D14">
            <v>116.02</v>
          </cell>
          <cell r="E14">
            <v>126.46</v>
          </cell>
          <cell r="F14">
            <v>127.57</v>
          </cell>
          <cell r="G14">
            <v>126.85</v>
          </cell>
        </row>
        <row r="15">
          <cell r="A15">
            <v>8</v>
          </cell>
          <cell r="B15" t="str">
            <v>Khai khoáng khác</v>
          </cell>
          <cell r="C15">
            <v>126.44</v>
          </cell>
          <cell r="D15">
            <v>87.99</v>
          </cell>
          <cell r="E15">
            <v>106.79</v>
          </cell>
          <cell r="F15">
            <v>95.32</v>
          </cell>
          <cell r="G15">
            <v>102.7</v>
          </cell>
        </row>
        <row r="16">
          <cell r="A16">
            <v>810</v>
          </cell>
          <cell r="B16" t="str">
            <v>Khai thác đá, cát, sỏi, đất sét</v>
          </cell>
          <cell r="C16">
            <v>126.44</v>
          </cell>
          <cell r="D16">
            <v>87.99</v>
          </cell>
          <cell r="E16">
            <v>106.79</v>
          </cell>
          <cell r="F16">
            <v>95.32</v>
          </cell>
          <cell r="G16">
            <v>102.7</v>
          </cell>
        </row>
        <row r="17">
          <cell r="A17">
            <v>9</v>
          </cell>
          <cell r="B17" t="str">
            <v>Hoạt động dịch vụ hỗ trợ khai thác mỏ và quặng</v>
          </cell>
          <cell r="C17">
            <v>96.37</v>
          </cell>
          <cell r="D17">
            <v>85.17</v>
          </cell>
          <cell r="E17">
            <v>90.69</v>
          </cell>
          <cell r="F17">
            <v>89.22</v>
          </cell>
          <cell r="G17">
            <v>90.23</v>
          </cell>
        </row>
        <row r="18">
          <cell r="A18">
            <v>910</v>
          </cell>
          <cell r="B18" t="str">
            <v>Hoạt động dịch vụ hỗ trợ khai thác dầu thô và khí tự nhiên</v>
          </cell>
          <cell r="C18">
            <v>96.37</v>
          </cell>
          <cell r="D18">
            <v>85.17</v>
          </cell>
          <cell r="E18">
            <v>90.69</v>
          </cell>
          <cell r="F18">
            <v>89.22</v>
          </cell>
          <cell r="G18">
            <v>90.23</v>
          </cell>
        </row>
        <row r="19">
          <cell r="A19" t="str">
            <v>C</v>
          </cell>
          <cell r="B19" t="str">
            <v>Công nghiệp chế biến , chế tạo</v>
          </cell>
          <cell r="C19">
            <v>127.15</v>
          </cell>
          <cell r="D19">
            <v>92.23</v>
          </cell>
          <cell r="E19">
            <v>109.4</v>
          </cell>
          <cell r="F19">
            <v>105.54</v>
          </cell>
          <cell r="G19">
            <v>108.04</v>
          </cell>
        </row>
        <row r="20">
          <cell r="A20">
            <v>10</v>
          </cell>
          <cell r="B20" t="str">
            <v>Sản xuất chế biến thực phẩm</v>
          </cell>
          <cell r="C20">
            <v>113.71</v>
          </cell>
          <cell r="D20">
            <v>93.08</v>
          </cell>
          <cell r="E20">
            <v>103.29</v>
          </cell>
          <cell r="F20">
            <v>107.86</v>
          </cell>
          <cell r="G20">
            <v>104.87</v>
          </cell>
        </row>
        <row r="21">
          <cell r="A21">
            <v>1020</v>
          </cell>
          <cell r="B21" t="str">
            <v>Chế biến, bảo quản thuỷ sản và các sản phẩm từ thuỷ sản</v>
          </cell>
          <cell r="C21">
            <v>118.63</v>
          </cell>
          <cell r="D21">
            <v>98.22</v>
          </cell>
          <cell r="E21">
            <v>108.39</v>
          </cell>
          <cell r="F21">
            <v>109.89</v>
          </cell>
          <cell r="G21">
            <v>108.9</v>
          </cell>
        </row>
        <row r="22">
          <cell r="A22">
            <v>1030</v>
          </cell>
          <cell r="B22" t="str">
            <v>Chế biến và bảo quản rau quả</v>
          </cell>
          <cell r="C22">
            <v>127.07</v>
          </cell>
          <cell r="D22">
            <v>100.74</v>
          </cell>
          <cell r="E22">
            <v>114.65</v>
          </cell>
          <cell r="F22">
            <v>113.93</v>
          </cell>
          <cell r="G22">
            <v>114.38</v>
          </cell>
        </row>
        <row r="23">
          <cell r="A23">
            <v>1050</v>
          </cell>
          <cell r="B23" t="str">
            <v>Chế biến sữa và các sản phẩm từ sữa</v>
          </cell>
          <cell r="C23">
            <v>116.81</v>
          </cell>
          <cell r="D23">
            <v>97.37</v>
          </cell>
          <cell r="E23">
            <v>106.57</v>
          </cell>
          <cell r="F23">
            <v>105.74</v>
          </cell>
          <cell r="G23">
            <v>106.26</v>
          </cell>
        </row>
        <row r="24">
          <cell r="A24">
            <v>1061</v>
          </cell>
          <cell r="B24" t="str">
            <v>Xay xát và sản xuất bột thô</v>
          </cell>
          <cell r="C24">
            <v>95.15</v>
          </cell>
          <cell r="D24">
            <v>85.49</v>
          </cell>
          <cell r="E24">
            <v>90.44</v>
          </cell>
          <cell r="F24">
            <v>96.42</v>
          </cell>
          <cell r="G24">
            <v>92.51</v>
          </cell>
        </row>
        <row r="25">
          <cell r="A25">
            <v>1079</v>
          </cell>
          <cell r="B25" t="str">
            <v>Sản xuất thực phẩm khác chưa được phân vào đâu</v>
          </cell>
          <cell r="C25">
            <v>121.98</v>
          </cell>
          <cell r="D25">
            <v>73.47</v>
          </cell>
          <cell r="E25">
            <v>94.78</v>
          </cell>
          <cell r="F25">
            <v>97.14</v>
          </cell>
          <cell r="G25">
            <v>95.61</v>
          </cell>
        </row>
        <row r="26">
          <cell r="A26">
            <v>1080</v>
          </cell>
          <cell r="B26" t="str">
            <v>Sản xuất thức ăn gia súc, gia cầm và thuỷ sản</v>
          </cell>
          <cell r="C26">
            <v>105.33</v>
          </cell>
          <cell r="D26">
            <v>97.85</v>
          </cell>
          <cell r="E26">
            <v>101.68</v>
          </cell>
          <cell r="F26">
            <v>113.3</v>
          </cell>
          <cell r="G26">
            <v>105.48</v>
          </cell>
        </row>
        <row r="27">
          <cell r="A27">
            <v>11</v>
          </cell>
          <cell r="B27" t="str">
            <v>Sản xuất đồ uống</v>
          </cell>
          <cell r="C27">
            <v>119.62</v>
          </cell>
          <cell r="D27">
            <v>106.02</v>
          </cell>
          <cell r="E27">
            <v>113.38</v>
          </cell>
          <cell r="F27">
            <v>124.52</v>
          </cell>
          <cell r="G27">
            <v>116.91</v>
          </cell>
        </row>
        <row r="28">
          <cell r="A28">
            <v>1103</v>
          </cell>
          <cell r="B28" t="str">
            <v>Sản xuất bia và mạch nha ủ men bia</v>
          </cell>
          <cell r="C28">
            <v>120.78</v>
          </cell>
          <cell r="D28">
            <v>102.75</v>
          </cell>
          <cell r="E28">
            <v>112.92</v>
          </cell>
          <cell r="F28">
            <v>117.41</v>
          </cell>
          <cell r="G28">
            <v>114.31</v>
          </cell>
        </row>
        <row r="29">
          <cell r="A29">
            <v>1104</v>
          </cell>
          <cell r="B29" t="str">
            <v>Sản xuất đồ uống không cồn, nước khoáng</v>
          </cell>
          <cell r="C29">
            <v>117.95</v>
          </cell>
          <cell r="D29">
            <v>109.92</v>
          </cell>
          <cell r="E29">
            <v>113.99</v>
          </cell>
          <cell r="F29">
            <v>133.18</v>
          </cell>
          <cell r="G29">
            <v>120.25</v>
          </cell>
        </row>
        <row r="30">
          <cell r="A30">
            <v>12</v>
          </cell>
          <cell r="B30" t="str">
            <v>Sản xuất sản phẩm thuốc lá</v>
          </cell>
          <cell r="C30">
            <v>127.68</v>
          </cell>
          <cell r="D30">
            <v>84.59</v>
          </cell>
          <cell r="E30">
            <v>104.84</v>
          </cell>
          <cell r="F30">
            <v>101.62</v>
          </cell>
          <cell r="G30">
            <v>103.63</v>
          </cell>
        </row>
        <row r="31">
          <cell r="A31">
            <v>1200</v>
          </cell>
          <cell r="B31" t="str">
            <v>Sản xuất sản phẩm thuốc lá</v>
          </cell>
          <cell r="C31">
            <v>127.68</v>
          </cell>
          <cell r="D31">
            <v>84.59</v>
          </cell>
          <cell r="E31">
            <v>104.84</v>
          </cell>
          <cell r="F31">
            <v>101.62</v>
          </cell>
          <cell r="G31">
            <v>103.63</v>
          </cell>
        </row>
        <row r="32">
          <cell r="A32">
            <v>13</v>
          </cell>
          <cell r="B32" t="str">
            <v>Dệt</v>
          </cell>
          <cell r="C32">
            <v>119.06</v>
          </cell>
          <cell r="D32">
            <v>92.93</v>
          </cell>
          <cell r="E32">
            <v>105.04</v>
          </cell>
          <cell r="F32">
            <v>105.31</v>
          </cell>
          <cell r="G32">
            <v>105.14</v>
          </cell>
        </row>
        <row r="33">
          <cell r="A33">
            <v>1311</v>
          </cell>
          <cell r="B33" t="str">
            <v>Sản xuất sợi</v>
          </cell>
          <cell r="C33">
            <v>120.01</v>
          </cell>
          <cell r="D33">
            <v>95.6</v>
          </cell>
          <cell r="E33">
            <v>106.91</v>
          </cell>
          <cell r="F33">
            <v>106.57</v>
          </cell>
          <cell r="G33">
            <v>106.78</v>
          </cell>
        </row>
        <row r="34">
          <cell r="A34">
            <v>1312</v>
          </cell>
          <cell r="B34" t="str">
            <v>Sản xuất vải dệt thoi</v>
          </cell>
          <cell r="C34">
            <v>119.36</v>
          </cell>
          <cell r="D34">
            <v>83.11</v>
          </cell>
          <cell r="E34">
            <v>100.27</v>
          </cell>
          <cell r="F34">
            <v>98.84</v>
          </cell>
          <cell r="G34">
            <v>99.75</v>
          </cell>
        </row>
        <row r="35">
          <cell r="A35">
            <v>1322</v>
          </cell>
          <cell r="B35" t="str">
            <v>Sản xuất hàng may sẵn (trừ trang phục)</v>
          </cell>
          <cell r="C35">
            <v>107.85</v>
          </cell>
          <cell r="D35">
            <v>76.38</v>
          </cell>
          <cell r="E35">
            <v>90.56</v>
          </cell>
          <cell r="F35">
            <v>99.43</v>
          </cell>
          <cell r="G35">
            <v>93.59</v>
          </cell>
        </row>
        <row r="36">
          <cell r="A36">
            <v>14</v>
          </cell>
          <cell r="B36" t="str">
            <v>Sản xuất trang phục</v>
          </cell>
          <cell r="C36">
            <v>115.84</v>
          </cell>
          <cell r="D36">
            <v>87.2</v>
          </cell>
          <cell r="E36">
            <v>102.09</v>
          </cell>
          <cell r="F36">
            <v>100.08</v>
          </cell>
          <cell r="G36">
            <v>101.38</v>
          </cell>
        </row>
        <row r="37">
          <cell r="A37">
            <v>1410</v>
          </cell>
          <cell r="B37" t="str">
            <v>May trang phục (trừ trang phục từ da lông thú)</v>
          </cell>
          <cell r="C37">
            <v>115.84</v>
          </cell>
          <cell r="D37">
            <v>87.2</v>
          </cell>
          <cell r="E37">
            <v>102.09</v>
          </cell>
          <cell r="F37">
            <v>100.08</v>
          </cell>
          <cell r="G37">
            <v>101.38</v>
          </cell>
        </row>
        <row r="38">
          <cell r="A38">
            <v>15</v>
          </cell>
          <cell r="B38" t="str">
            <v>Sản xuất da và các sản phẩm có liên quan</v>
          </cell>
          <cell r="C38">
            <v>124.12</v>
          </cell>
          <cell r="D38">
            <v>82.99</v>
          </cell>
          <cell r="E38">
            <v>102.29</v>
          </cell>
          <cell r="F38">
            <v>107.96</v>
          </cell>
          <cell r="G38">
            <v>104.25</v>
          </cell>
        </row>
        <row r="39">
          <cell r="A39">
            <v>1520</v>
          </cell>
          <cell r="B39" t="str">
            <v>Sản xuất giày dép</v>
          </cell>
          <cell r="C39">
            <v>124.12</v>
          </cell>
          <cell r="D39">
            <v>82.99</v>
          </cell>
          <cell r="E39">
            <v>102.29</v>
          </cell>
          <cell r="F39">
            <v>107.96</v>
          </cell>
          <cell r="G39">
            <v>104.25</v>
          </cell>
        </row>
        <row r="40">
          <cell r="A40">
            <v>16</v>
          </cell>
          <cell r="B40" t="str">
            <v>Chế biến gỗ và sản xuất sản phẩm từ gỗ, tre, nứa (trừ giường, tủ, bàn, ghế); sản xuất sản phẩm từ rơm, rạ và vật liệu tết bện</v>
          </cell>
          <cell r="C40">
            <v>126.44</v>
          </cell>
          <cell r="D40">
            <v>83.27</v>
          </cell>
          <cell r="E40">
            <v>103.38</v>
          </cell>
          <cell r="F40">
            <v>85.86</v>
          </cell>
          <cell r="G40">
            <v>96.47</v>
          </cell>
        </row>
        <row r="41">
          <cell r="A41">
            <v>1610</v>
          </cell>
          <cell r="B41" t="str">
            <v>Cưa, xẻ, bào gỗ và bảo quản gỗ</v>
          </cell>
          <cell r="C41">
            <v>130.33000000000001</v>
          </cell>
          <cell r="D41">
            <v>80.94</v>
          </cell>
          <cell r="E41">
            <v>103.96</v>
          </cell>
          <cell r="F41">
            <v>90.32</v>
          </cell>
          <cell r="G41">
            <v>98.72</v>
          </cell>
        </row>
        <row r="42">
          <cell r="A42">
            <v>1621</v>
          </cell>
          <cell r="B42" t="str">
            <v>Sản xuất gỗ dán, gỗ lạng, ván ép và ván mỏng khác</v>
          </cell>
          <cell r="C42">
            <v>118.47</v>
          </cell>
          <cell r="D42">
            <v>88.04</v>
          </cell>
          <cell r="E42">
            <v>102.21</v>
          </cell>
          <cell r="F42">
            <v>77.849999999999994</v>
          </cell>
          <cell r="G42">
            <v>92.1</v>
          </cell>
        </row>
        <row r="43">
          <cell r="A43">
            <v>17</v>
          </cell>
          <cell r="B43" t="str">
            <v>Sản xuất giấy và sản phẩm từ giấy</v>
          </cell>
          <cell r="C43">
            <v>126.2</v>
          </cell>
          <cell r="D43">
            <v>92.62</v>
          </cell>
          <cell r="E43">
            <v>108.9</v>
          </cell>
          <cell r="F43">
            <v>106.23</v>
          </cell>
          <cell r="G43">
            <v>107.93</v>
          </cell>
        </row>
        <row r="44">
          <cell r="A44">
            <v>1702</v>
          </cell>
          <cell r="B44" t="str">
            <v>Sản xuất giấy nhăn, bìa nhăn, bao bì từ giấy và bìa</v>
          </cell>
          <cell r="C44">
            <v>126.41</v>
          </cell>
          <cell r="D44">
            <v>93.3</v>
          </cell>
          <cell r="E44">
            <v>109.43</v>
          </cell>
          <cell r="F44">
            <v>106.82</v>
          </cell>
          <cell r="G44">
            <v>108.5</v>
          </cell>
        </row>
        <row r="45">
          <cell r="A45">
            <v>1709</v>
          </cell>
          <cell r="B45" t="str">
            <v>Sản xuất các sản phẩm khác từ giấy và bìa chưa được phân vào đâu</v>
          </cell>
          <cell r="C45">
            <v>125.88</v>
          </cell>
          <cell r="D45">
            <v>91.64</v>
          </cell>
          <cell r="E45">
            <v>108.12</v>
          </cell>
          <cell r="F45">
            <v>105.4</v>
          </cell>
          <cell r="G45">
            <v>107.11</v>
          </cell>
        </row>
        <row r="46">
          <cell r="A46">
            <v>18</v>
          </cell>
          <cell r="B46" t="str">
            <v>In, sao chép bản ghi các loại</v>
          </cell>
          <cell r="C46">
            <v>101.99</v>
          </cell>
          <cell r="D46">
            <v>65.349999999999994</v>
          </cell>
          <cell r="E46">
            <v>85.61</v>
          </cell>
          <cell r="F46">
            <v>94.05</v>
          </cell>
          <cell r="G46">
            <v>88.06</v>
          </cell>
        </row>
        <row r="47">
          <cell r="A47">
            <v>1811</v>
          </cell>
          <cell r="B47" t="str">
            <v>In ấn</v>
          </cell>
          <cell r="C47">
            <v>100.24</v>
          </cell>
          <cell r="D47">
            <v>61.21</v>
          </cell>
          <cell r="E47">
            <v>83.5</v>
          </cell>
          <cell r="F47">
            <v>92.85</v>
          </cell>
          <cell r="G47">
            <v>86.09</v>
          </cell>
        </row>
        <row r="48">
          <cell r="A48">
            <v>1812</v>
          </cell>
          <cell r="B48" t="str">
            <v>Dịch vụ liên quan đến in</v>
          </cell>
          <cell r="C48">
            <v>109.01</v>
          </cell>
          <cell r="D48">
            <v>77.34</v>
          </cell>
          <cell r="E48">
            <v>92.87</v>
          </cell>
          <cell r="F48">
            <v>97.17</v>
          </cell>
          <cell r="G48">
            <v>94.31</v>
          </cell>
        </row>
        <row r="49">
          <cell r="A49">
            <v>19</v>
          </cell>
          <cell r="B49" t="str">
            <v>Sản xuất than cốc, sản phẩm dầu mỏ tinh chế</v>
          </cell>
          <cell r="C49">
            <v>102.58</v>
          </cell>
          <cell r="D49">
            <v>89.36</v>
          </cell>
          <cell r="E49">
            <v>96.32</v>
          </cell>
          <cell r="F49">
            <v>101.99</v>
          </cell>
          <cell r="G49">
            <v>98.24</v>
          </cell>
        </row>
        <row r="50">
          <cell r="A50">
            <v>1910</v>
          </cell>
          <cell r="B50" t="str">
            <v>Sản xuất than cốc</v>
          </cell>
          <cell r="C50">
            <v>122.59</v>
          </cell>
          <cell r="D50">
            <v>117.26</v>
          </cell>
          <cell r="E50">
            <v>120.01</v>
          </cell>
          <cell r="F50">
            <v>118.76</v>
          </cell>
          <cell r="G50">
            <v>119.58</v>
          </cell>
        </row>
        <row r="51">
          <cell r="A51">
            <v>1920</v>
          </cell>
          <cell r="B51" t="str">
            <v>Sản xuất sản phẩm dầu mỏ tinh chế</v>
          </cell>
          <cell r="C51">
            <v>102.12</v>
          </cell>
          <cell r="D51">
            <v>88.69</v>
          </cell>
          <cell r="E51">
            <v>95.77</v>
          </cell>
          <cell r="F51">
            <v>101.59</v>
          </cell>
          <cell r="G51">
            <v>97.74</v>
          </cell>
        </row>
        <row r="52">
          <cell r="A52">
            <v>20</v>
          </cell>
          <cell r="B52" t="str">
            <v>Sản xuất hoá chất và sản phẩm hoá chất</v>
          </cell>
          <cell r="C52">
            <v>123.92</v>
          </cell>
          <cell r="D52">
            <v>88.06</v>
          </cell>
          <cell r="E52">
            <v>105.06</v>
          </cell>
          <cell r="F52">
            <v>100.35</v>
          </cell>
          <cell r="G52">
            <v>103.34</v>
          </cell>
        </row>
        <row r="53">
          <cell r="A53">
            <v>2012</v>
          </cell>
          <cell r="B53" t="str">
            <v>Sản xuất phân bón và hợp chất ni tơ</v>
          </cell>
          <cell r="C53">
            <v>112.94</v>
          </cell>
          <cell r="D53">
            <v>102.81</v>
          </cell>
          <cell r="E53">
            <v>107.88</v>
          </cell>
          <cell r="F53">
            <v>104.2</v>
          </cell>
          <cell r="G53">
            <v>106.58</v>
          </cell>
        </row>
        <row r="54">
          <cell r="A54">
            <v>2013</v>
          </cell>
          <cell r="B54" t="str">
            <v>Sản xuất plastic và cao su tổng hợp dạng nguyên sinh</v>
          </cell>
          <cell r="C54">
            <v>127.12</v>
          </cell>
          <cell r="D54">
            <v>97.06</v>
          </cell>
          <cell r="E54">
            <v>112.06</v>
          </cell>
          <cell r="F54">
            <v>102.38</v>
          </cell>
          <cell r="G54">
            <v>108.64</v>
          </cell>
        </row>
        <row r="55">
          <cell r="A55">
            <v>2022</v>
          </cell>
          <cell r="B55" t="str">
            <v>Sản xuất sơn, véc ni và các chất sơn, quét tương tự; sản xuất mực in và ma tít</v>
          </cell>
          <cell r="C55">
            <v>122.18</v>
          </cell>
          <cell r="D55">
            <v>99.05</v>
          </cell>
          <cell r="E55">
            <v>110.36</v>
          </cell>
          <cell r="F55">
            <v>115.12</v>
          </cell>
          <cell r="G55">
            <v>112.03</v>
          </cell>
        </row>
        <row r="56">
          <cell r="A56">
            <v>2023</v>
          </cell>
          <cell r="B56" t="str">
            <v>Sản xuất mỹ phẩm, xà phòng, chất tẩy rửa, làm bóng và chế phẩm vệ sinh</v>
          </cell>
          <cell r="C56">
            <v>149.69999999999999</v>
          </cell>
          <cell r="D56">
            <v>65.260000000000005</v>
          </cell>
          <cell r="E56">
            <v>99.58</v>
          </cell>
          <cell r="F56">
            <v>83.87</v>
          </cell>
          <cell r="G56">
            <v>93.21</v>
          </cell>
        </row>
        <row r="57">
          <cell r="A57">
            <v>2029</v>
          </cell>
          <cell r="B57" t="str">
            <v>Sản xuất sản phẩm hoá chất khác chưa được phân vào đâu</v>
          </cell>
          <cell r="C57">
            <v>110.95</v>
          </cell>
          <cell r="D57">
            <v>71.569999999999993</v>
          </cell>
          <cell r="E57">
            <v>90.04</v>
          </cell>
          <cell r="F57">
            <v>99.09</v>
          </cell>
          <cell r="G57">
            <v>93.27</v>
          </cell>
        </row>
        <row r="58">
          <cell r="A58">
            <v>21</v>
          </cell>
          <cell r="B58" t="str">
            <v>Sản xuất thuốc, hoá dược và dược liệu</v>
          </cell>
          <cell r="C58">
            <v>122.61</v>
          </cell>
          <cell r="D58">
            <v>87.6</v>
          </cell>
          <cell r="E58">
            <v>104.91</v>
          </cell>
          <cell r="F58">
            <v>98.65</v>
          </cell>
          <cell r="G58">
            <v>102.79</v>
          </cell>
        </row>
        <row r="59">
          <cell r="A59">
            <v>2100</v>
          </cell>
          <cell r="B59" t="str">
            <v>Sản xuất thuốc, hoá dược và dược liệu</v>
          </cell>
          <cell r="C59">
            <v>122.61</v>
          </cell>
          <cell r="D59">
            <v>87.6</v>
          </cell>
          <cell r="E59">
            <v>104.91</v>
          </cell>
          <cell r="F59">
            <v>98.65</v>
          </cell>
          <cell r="G59">
            <v>102.79</v>
          </cell>
        </row>
        <row r="60">
          <cell r="A60">
            <v>22</v>
          </cell>
          <cell r="B60" t="str">
            <v>Sản xuất sản phẩm từ cao su và plastic</v>
          </cell>
          <cell r="C60">
            <v>125</v>
          </cell>
          <cell r="D60">
            <v>91.23</v>
          </cell>
          <cell r="E60">
            <v>107.64</v>
          </cell>
          <cell r="F60">
            <v>112.93</v>
          </cell>
          <cell r="G60">
            <v>109.44</v>
          </cell>
        </row>
        <row r="61">
          <cell r="A61">
            <v>2220</v>
          </cell>
          <cell r="B61" t="str">
            <v>Sản xuất sản phẩm từ plastic</v>
          </cell>
          <cell r="C61">
            <v>125</v>
          </cell>
          <cell r="D61">
            <v>91.23</v>
          </cell>
          <cell r="E61">
            <v>107.64</v>
          </cell>
          <cell r="F61">
            <v>112.93</v>
          </cell>
          <cell r="G61">
            <v>109.44</v>
          </cell>
        </row>
        <row r="62">
          <cell r="A62">
            <v>23</v>
          </cell>
          <cell r="B62" t="str">
            <v>Sản xuất sản phẩm từ khoáng phi kim loại khác</v>
          </cell>
          <cell r="C62">
            <v>128.68</v>
          </cell>
          <cell r="D62">
            <v>87.69</v>
          </cell>
          <cell r="E62">
            <v>107.66</v>
          </cell>
          <cell r="F62">
            <v>99.89</v>
          </cell>
          <cell r="G62">
            <v>104.77</v>
          </cell>
        </row>
        <row r="63">
          <cell r="A63">
            <v>2392</v>
          </cell>
          <cell r="B63" t="str">
            <v>Sản xuất vật liệu xây dựng từ đất sét</v>
          </cell>
          <cell r="C63">
            <v>137.94</v>
          </cell>
          <cell r="D63">
            <v>87.67</v>
          </cell>
          <cell r="E63">
            <v>112.5</v>
          </cell>
          <cell r="F63">
            <v>101.83</v>
          </cell>
          <cell r="G63">
            <v>108.46</v>
          </cell>
        </row>
        <row r="64">
          <cell r="A64">
            <v>2394</v>
          </cell>
          <cell r="B64" t="str">
            <v>Sản xuất xi măng, vôi, thạch cao</v>
          </cell>
          <cell r="C64">
            <v>128.38</v>
          </cell>
          <cell r="D64">
            <v>87.52</v>
          </cell>
          <cell r="E64">
            <v>107.17</v>
          </cell>
          <cell r="F64">
            <v>98.88</v>
          </cell>
          <cell r="G64">
            <v>104.05</v>
          </cell>
        </row>
        <row r="65">
          <cell r="A65">
            <v>2395</v>
          </cell>
          <cell r="B65" t="str">
            <v>Sản xuất bê tông và các sản phẩm từ xi măng và thạch cao</v>
          </cell>
          <cell r="C65">
            <v>114.1</v>
          </cell>
          <cell r="D65">
            <v>89.6</v>
          </cell>
          <cell r="E65">
            <v>102.67</v>
          </cell>
          <cell r="F65">
            <v>107.42</v>
          </cell>
          <cell r="G65">
            <v>104.18</v>
          </cell>
        </row>
        <row r="66">
          <cell r="A66">
            <v>24</v>
          </cell>
          <cell r="B66" t="str">
            <v>Sản xuất kim loại</v>
          </cell>
          <cell r="C66">
            <v>154.13999999999999</v>
          </cell>
          <cell r="D66">
            <v>119.13</v>
          </cell>
          <cell r="E66">
            <v>135.84</v>
          </cell>
          <cell r="F66">
            <v>122.27</v>
          </cell>
          <cell r="G66">
            <v>130.88999999999999</v>
          </cell>
        </row>
        <row r="67">
          <cell r="A67">
            <v>2410</v>
          </cell>
          <cell r="B67" t="str">
            <v>Sản xuất sắt, thép, gang</v>
          </cell>
          <cell r="C67">
            <v>154.13999999999999</v>
          </cell>
          <cell r="D67">
            <v>119.13</v>
          </cell>
          <cell r="E67">
            <v>135.84</v>
          </cell>
          <cell r="F67">
            <v>122.27</v>
          </cell>
          <cell r="G67">
            <v>130.88999999999999</v>
          </cell>
        </row>
        <row r="68">
          <cell r="A68">
            <v>25</v>
          </cell>
          <cell r="B68" t="str">
            <v>Sản xuất sản phẩm từ kim loại đúc sẵn (trừ máy móc, thiết bị)</v>
          </cell>
          <cell r="C68">
            <v>124.48</v>
          </cell>
          <cell r="D68">
            <v>92.29</v>
          </cell>
          <cell r="E68">
            <v>108.2</v>
          </cell>
          <cell r="F68">
            <v>106.87</v>
          </cell>
          <cell r="G68">
            <v>107.75</v>
          </cell>
        </row>
        <row r="69">
          <cell r="A69">
            <v>2511</v>
          </cell>
          <cell r="B69" t="str">
            <v>Sản xuất các cấu kiện kim loại</v>
          </cell>
          <cell r="C69">
            <v>122.67</v>
          </cell>
          <cell r="D69">
            <v>94.89</v>
          </cell>
          <cell r="E69">
            <v>109.12</v>
          </cell>
          <cell r="F69">
            <v>108.71</v>
          </cell>
          <cell r="G69">
            <v>108.98</v>
          </cell>
        </row>
        <row r="70">
          <cell r="A70">
            <v>2592</v>
          </cell>
          <cell r="B70" t="str">
            <v>Gia công cơ khí; xử lý và tráng phủ kim loại</v>
          </cell>
          <cell r="C70">
            <v>128.03</v>
          </cell>
          <cell r="D70">
            <v>98.08</v>
          </cell>
          <cell r="E70">
            <v>111.86</v>
          </cell>
          <cell r="F70">
            <v>107.98</v>
          </cell>
          <cell r="G70">
            <v>110.41</v>
          </cell>
        </row>
        <row r="71">
          <cell r="A71">
            <v>2599</v>
          </cell>
          <cell r="B71" t="str">
            <v>Sản xuất sản phẩm khác bằng kim loại chưa được phân vào đâu</v>
          </cell>
          <cell r="C71">
            <v>126.02</v>
          </cell>
          <cell r="D71">
            <v>84.34</v>
          </cell>
          <cell r="E71">
            <v>104.41</v>
          </cell>
          <cell r="F71">
            <v>103.14</v>
          </cell>
          <cell r="G71">
            <v>103.97</v>
          </cell>
        </row>
        <row r="72">
          <cell r="A72">
            <v>26</v>
          </cell>
          <cell r="B72" t="str">
            <v>Sản xuất sản phẩm điện tử, máy vi tính và sản phẩm quang học</v>
          </cell>
          <cell r="C72">
            <v>139.71</v>
          </cell>
          <cell r="D72">
            <v>96.67</v>
          </cell>
          <cell r="E72">
            <v>117.9</v>
          </cell>
          <cell r="F72">
            <v>102.4</v>
          </cell>
          <cell r="G72">
            <v>112.27</v>
          </cell>
        </row>
        <row r="73">
          <cell r="A73">
            <v>2610</v>
          </cell>
          <cell r="B73" t="str">
            <v>Sản xuất linh kiện điện tử</v>
          </cell>
          <cell r="C73">
            <v>146.72</v>
          </cell>
          <cell r="D73">
            <v>90.35</v>
          </cell>
          <cell r="E73">
            <v>118.13</v>
          </cell>
          <cell r="F73">
            <v>110.07</v>
          </cell>
          <cell r="G73">
            <v>115.42</v>
          </cell>
        </row>
        <row r="74">
          <cell r="A74">
            <v>2630</v>
          </cell>
          <cell r="B74" t="str">
            <v>Sản xuất thiết bị truyền thông</v>
          </cell>
          <cell r="C74">
            <v>140.37</v>
          </cell>
          <cell r="D74">
            <v>98.11</v>
          </cell>
          <cell r="E74">
            <v>119.02</v>
          </cell>
          <cell r="F74">
            <v>101.36</v>
          </cell>
          <cell r="G74">
            <v>112.54</v>
          </cell>
        </row>
        <row r="75">
          <cell r="A75">
            <v>2640</v>
          </cell>
          <cell r="B75" t="str">
            <v>Sản xuất sản phẩm điện tử dân dụng</v>
          </cell>
          <cell r="C75">
            <v>119.44</v>
          </cell>
          <cell r="D75">
            <v>97.45</v>
          </cell>
          <cell r="E75">
            <v>108</v>
          </cell>
          <cell r="F75">
            <v>97.82</v>
          </cell>
          <cell r="G75">
            <v>104.1</v>
          </cell>
        </row>
        <row r="76">
          <cell r="A76">
            <v>27</v>
          </cell>
          <cell r="B76" t="str">
            <v>Sản xuất thiết bị điện</v>
          </cell>
          <cell r="C76">
            <v>141.16</v>
          </cell>
          <cell r="D76">
            <v>91.58</v>
          </cell>
          <cell r="E76">
            <v>114.34</v>
          </cell>
          <cell r="F76">
            <v>109.27</v>
          </cell>
          <cell r="G76">
            <v>112.54</v>
          </cell>
        </row>
        <row r="77">
          <cell r="A77">
            <v>2710</v>
          </cell>
          <cell r="B77" t="str">
            <v>Sản xuất mô tơ, máy phát, biến thế điện, thiết bị phân phối và điều khiển điện</v>
          </cell>
          <cell r="C77">
            <v>126.66</v>
          </cell>
          <cell r="D77">
            <v>81.97</v>
          </cell>
          <cell r="E77">
            <v>101.4</v>
          </cell>
          <cell r="F77">
            <v>89.79</v>
          </cell>
          <cell r="G77">
            <v>96.95</v>
          </cell>
        </row>
        <row r="78">
          <cell r="A78">
            <v>2720</v>
          </cell>
          <cell r="B78" t="str">
            <v>Sản xuất pin và ắc quy</v>
          </cell>
          <cell r="C78">
            <v>128.41</v>
          </cell>
          <cell r="D78">
            <v>90.18</v>
          </cell>
          <cell r="E78">
            <v>107.98</v>
          </cell>
          <cell r="F78">
            <v>111.91</v>
          </cell>
          <cell r="G78">
            <v>109.37</v>
          </cell>
        </row>
        <row r="79">
          <cell r="A79">
            <v>2732</v>
          </cell>
          <cell r="B79" t="str">
            <v>Sản xuất dây cáp, dây điện và điện tử khác</v>
          </cell>
          <cell r="C79">
            <v>137.88999999999999</v>
          </cell>
          <cell r="D79">
            <v>88.29</v>
          </cell>
          <cell r="E79">
            <v>111.53</v>
          </cell>
          <cell r="F79">
            <v>112.53</v>
          </cell>
          <cell r="G79">
            <v>111.86</v>
          </cell>
        </row>
        <row r="80">
          <cell r="A80">
            <v>2750</v>
          </cell>
          <cell r="B80" t="str">
            <v>Sản xuất đồ điện dân dụng</v>
          </cell>
          <cell r="C80">
            <v>173.74</v>
          </cell>
          <cell r="D80">
            <v>108.45</v>
          </cell>
          <cell r="E80">
            <v>138.53</v>
          </cell>
          <cell r="F80">
            <v>123.38</v>
          </cell>
          <cell r="G80">
            <v>133.15</v>
          </cell>
        </row>
        <row r="81">
          <cell r="A81">
            <v>28</v>
          </cell>
          <cell r="B81" t="str">
            <v>Sản xuất máy móc, thiết bị chưa được phân vào đâu</v>
          </cell>
          <cell r="C81">
            <v>129.44999999999999</v>
          </cell>
          <cell r="D81">
            <v>82.85</v>
          </cell>
          <cell r="E81">
            <v>105.98</v>
          </cell>
          <cell r="F81">
            <v>106.25</v>
          </cell>
          <cell r="G81">
            <v>106.08</v>
          </cell>
        </row>
        <row r="82">
          <cell r="A82">
            <v>2813</v>
          </cell>
          <cell r="B82" t="str">
            <v>Sản xuất máy bơm, máy nén, vòi và van khác</v>
          </cell>
          <cell r="C82">
            <v>112.67</v>
          </cell>
          <cell r="D82">
            <v>89.64</v>
          </cell>
          <cell r="E82">
            <v>100.98</v>
          </cell>
          <cell r="F82">
            <v>98.71</v>
          </cell>
          <cell r="G82">
            <v>100.13</v>
          </cell>
        </row>
        <row r="83">
          <cell r="A83">
            <v>2816</v>
          </cell>
          <cell r="B83" t="str">
            <v>Sản xuất các thiết bị nâng, hạ và bốc xếp</v>
          </cell>
          <cell r="C83">
            <v>97.37</v>
          </cell>
          <cell r="D83">
            <v>90</v>
          </cell>
          <cell r="E83">
            <v>93.68</v>
          </cell>
          <cell r="F83">
            <v>76.97</v>
          </cell>
          <cell r="G83">
            <v>86.66</v>
          </cell>
        </row>
        <row r="84">
          <cell r="A84">
            <v>2817</v>
          </cell>
          <cell r="B84" t="str">
            <v>Sản xuất máy móc và thiết bị văn phòng (trừ máy vi tính và thiết bị ngoại vi của máy vi tính)</v>
          </cell>
          <cell r="C84">
            <v>139.33000000000001</v>
          </cell>
          <cell r="D84">
            <v>58.86</v>
          </cell>
          <cell r="E84">
            <v>98.43</v>
          </cell>
          <cell r="F84">
            <v>107.42</v>
          </cell>
          <cell r="G84">
            <v>101.71</v>
          </cell>
        </row>
        <row r="85">
          <cell r="A85">
            <v>2819</v>
          </cell>
          <cell r="B85" t="str">
            <v>Sản xuất máy thông dụng khác</v>
          </cell>
          <cell r="C85">
            <v>155.69999999999999</v>
          </cell>
          <cell r="D85">
            <v>73.23</v>
          </cell>
          <cell r="E85">
            <v>108.95</v>
          </cell>
          <cell r="F85">
            <v>129.18</v>
          </cell>
          <cell r="G85">
            <v>116.48</v>
          </cell>
        </row>
        <row r="86">
          <cell r="A86">
            <v>2826</v>
          </cell>
          <cell r="B86" t="str">
            <v>Sản xuất máy cho ngành dệt, may và da</v>
          </cell>
          <cell r="C86">
            <v>117.99</v>
          </cell>
          <cell r="D86">
            <v>93.41</v>
          </cell>
          <cell r="E86">
            <v>106.14</v>
          </cell>
          <cell r="F86">
            <v>131.97999999999999</v>
          </cell>
          <cell r="G86">
            <v>115.16</v>
          </cell>
        </row>
        <row r="87">
          <cell r="A87">
            <v>2829</v>
          </cell>
          <cell r="B87" t="str">
            <v>Sản xuất máy chuyên dụng khác</v>
          </cell>
          <cell r="C87">
            <v>144.69999999999999</v>
          </cell>
          <cell r="D87">
            <v>108.62</v>
          </cell>
          <cell r="E87">
            <v>127.55</v>
          </cell>
          <cell r="F87">
            <v>108.8</v>
          </cell>
          <cell r="G87">
            <v>120.55</v>
          </cell>
        </row>
        <row r="88">
          <cell r="A88">
            <v>29</v>
          </cell>
          <cell r="B88" t="str">
            <v>Sản xuất xe có động cơ</v>
          </cell>
          <cell r="C88">
            <v>135.24</v>
          </cell>
          <cell r="D88">
            <v>82.21</v>
          </cell>
          <cell r="E88">
            <v>107.21</v>
          </cell>
          <cell r="F88">
            <v>118.71</v>
          </cell>
          <cell r="G88">
            <v>111.15</v>
          </cell>
        </row>
        <row r="89">
          <cell r="A89">
            <v>2910</v>
          </cell>
          <cell r="B89" t="str">
            <v>Sản xuất xe có động cơ</v>
          </cell>
          <cell r="C89">
            <v>135.61000000000001</v>
          </cell>
          <cell r="D89">
            <v>81.819999999999993</v>
          </cell>
          <cell r="E89">
            <v>107.31</v>
          </cell>
          <cell r="F89">
            <v>125.22</v>
          </cell>
          <cell r="G89">
            <v>113.44</v>
          </cell>
        </row>
        <row r="90">
          <cell r="A90">
            <v>2930</v>
          </cell>
          <cell r="B90" t="str">
            <v>Sản xuất phụ tùng và bộ phận phụ trợ cho xe có động cơ và động cơ xe</v>
          </cell>
          <cell r="C90">
            <v>134.79</v>
          </cell>
          <cell r="D90">
            <v>82.68</v>
          </cell>
          <cell r="E90">
            <v>107.08</v>
          </cell>
          <cell r="F90">
            <v>110.93</v>
          </cell>
          <cell r="G90">
            <v>108.41</v>
          </cell>
        </row>
        <row r="91">
          <cell r="A91">
            <v>30</v>
          </cell>
          <cell r="B91" t="str">
            <v>Sản xuất phương tiện vận tải khác</v>
          </cell>
          <cell r="C91">
            <v>112.7</v>
          </cell>
          <cell r="D91">
            <v>78.989999999999995</v>
          </cell>
          <cell r="E91">
            <v>95.83</v>
          </cell>
          <cell r="F91">
            <v>102.26</v>
          </cell>
          <cell r="G91">
            <v>97.98</v>
          </cell>
        </row>
        <row r="92">
          <cell r="A92">
            <v>3091</v>
          </cell>
          <cell r="B92" t="str">
            <v>Sản xuất mô tô, xe máy</v>
          </cell>
          <cell r="C92">
            <v>112.7</v>
          </cell>
          <cell r="D92">
            <v>78.989999999999995</v>
          </cell>
          <cell r="E92">
            <v>95.83</v>
          </cell>
          <cell r="F92">
            <v>102.26</v>
          </cell>
          <cell r="G92">
            <v>97.98</v>
          </cell>
        </row>
        <row r="93">
          <cell r="A93">
            <v>31</v>
          </cell>
          <cell r="B93" t="str">
            <v>Sản xuất giường, tủ, bàn, ghế</v>
          </cell>
          <cell r="C93">
            <v>128.13999999999999</v>
          </cell>
          <cell r="D93">
            <v>95.19</v>
          </cell>
          <cell r="E93">
            <v>111.3</v>
          </cell>
          <cell r="F93">
            <v>109.18</v>
          </cell>
          <cell r="G93">
            <v>110.56</v>
          </cell>
        </row>
        <row r="94">
          <cell r="A94">
            <v>3100</v>
          </cell>
          <cell r="B94" t="str">
            <v>Sản xuất giường, tủ, bàn, ghế</v>
          </cell>
          <cell r="C94">
            <v>128.13999999999999</v>
          </cell>
          <cell r="D94">
            <v>95.19</v>
          </cell>
          <cell r="E94">
            <v>111.3</v>
          </cell>
          <cell r="F94">
            <v>109.18</v>
          </cell>
          <cell r="G94">
            <v>110.56</v>
          </cell>
        </row>
        <row r="95">
          <cell r="A95">
            <v>32</v>
          </cell>
          <cell r="B95" t="str">
            <v>Công nghiệp chế biến, chế tạo khác</v>
          </cell>
          <cell r="C95">
            <v>62.48</v>
          </cell>
          <cell r="D95">
            <v>44.39</v>
          </cell>
          <cell r="E95">
            <v>53</v>
          </cell>
          <cell r="F95">
            <v>70.22</v>
          </cell>
          <cell r="G95">
            <v>57.9</v>
          </cell>
        </row>
        <row r="96">
          <cell r="A96">
            <v>3240</v>
          </cell>
          <cell r="B96" t="str">
            <v>Sản xuất đồ chơi, trò chơi</v>
          </cell>
          <cell r="C96">
            <v>24.65</v>
          </cell>
          <cell r="D96">
            <v>16.53</v>
          </cell>
          <cell r="E96">
            <v>20.49</v>
          </cell>
          <cell r="F96">
            <v>36.89</v>
          </cell>
          <cell r="G96">
            <v>24.03</v>
          </cell>
        </row>
        <row r="97">
          <cell r="A97">
            <v>3250</v>
          </cell>
          <cell r="B97" t="str">
            <v>Sản xuất thiết bị, dụng cụ y tế, nha khoa, chỉnh hình và phục hồi chức năng</v>
          </cell>
          <cell r="C97">
            <v>124.08</v>
          </cell>
          <cell r="D97">
            <v>86.76</v>
          </cell>
          <cell r="E97">
            <v>103.48</v>
          </cell>
          <cell r="F97">
            <v>91.07</v>
          </cell>
          <cell r="G97">
            <v>98.83</v>
          </cell>
        </row>
        <row r="98">
          <cell r="A98">
            <v>3290</v>
          </cell>
          <cell r="B98" t="str">
            <v>Sản xuất khác chưa được phân vào đâu</v>
          </cell>
          <cell r="C98">
            <v>125.39</v>
          </cell>
          <cell r="D98">
            <v>85.06</v>
          </cell>
          <cell r="E98">
            <v>103.9</v>
          </cell>
          <cell r="F98">
            <v>97.11</v>
          </cell>
          <cell r="G98">
            <v>101.41</v>
          </cell>
        </row>
        <row r="99">
          <cell r="A99">
            <v>33</v>
          </cell>
          <cell r="B99" t="str">
            <v>Sửa chữa, bảo dưỡng và lắp đặt máy móc và thiết bị</v>
          </cell>
          <cell r="C99">
            <v>120.15</v>
          </cell>
          <cell r="D99">
            <v>96.03</v>
          </cell>
          <cell r="E99">
            <v>108.84</v>
          </cell>
          <cell r="F99">
            <v>114.92</v>
          </cell>
          <cell r="G99">
            <v>110.83</v>
          </cell>
        </row>
        <row r="100">
          <cell r="A100">
            <v>3312</v>
          </cell>
          <cell r="B100" t="str">
            <v>Sửa chữa máy móc, thiết bị</v>
          </cell>
          <cell r="C100">
            <v>162.83000000000001</v>
          </cell>
          <cell r="D100">
            <v>114.53</v>
          </cell>
          <cell r="E100">
            <v>142.80000000000001</v>
          </cell>
          <cell r="F100">
            <v>122.3</v>
          </cell>
          <cell r="G100">
            <v>136.84</v>
          </cell>
        </row>
        <row r="101">
          <cell r="A101">
            <v>3315</v>
          </cell>
          <cell r="B101" t="str">
            <v>Sửa chữa và bảo dưỡng phương tiện vận tải (trừ ô tô, mô tô, xe máy và xe có động cơ khác)</v>
          </cell>
          <cell r="C101">
            <v>89.1</v>
          </cell>
          <cell r="D101">
            <v>79.94</v>
          </cell>
          <cell r="E101">
            <v>84.43</v>
          </cell>
          <cell r="F101">
            <v>107.21</v>
          </cell>
          <cell r="G101">
            <v>91.94</v>
          </cell>
        </row>
        <row r="102">
          <cell r="A102">
            <v>3320</v>
          </cell>
          <cell r="B102" t="str">
            <v>Lắp đặt máy móc và thiết bị công nghiệp</v>
          </cell>
          <cell r="C102">
            <v>122.04</v>
          </cell>
          <cell r="D102">
            <v>103.05</v>
          </cell>
          <cell r="E102">
            <v>113.28</v>
          </cell>
          <cell r="F102">
            <v>118.26</v>
          </cell>
          <cell r="G102">
            <v>114.98</v>
          </cell>
        </row>
        <row r="103">
          <cell r="A103" t="str">
            <v>D</v>
          </cell>
          <cell r="B103" t="str">
            <v>Sản xuất và phân phối điện, khí đốt, nước nóng, hơi nước và điều hoà không khí</v>
          </cell>
          <cell r="C103">
            <v>116.42</v>
          </cell>
          <cell r="D103">
            <v>90.05</v>
          </cell>
          <cell r="E103">
            <v>100.39</v>
          </cell>
          <cell r="F103">
            <v>103.38</v>
          </cell>
          <cell r="G103">
            <v>102.53</v>
          </cell>
        </row>
        <row r="104">
          <cell r="A104">
            <v>35</v>
          </cell>
          <cell r="B104" t="str">
            <v>Sản xuất và phân phối điện, khí đốt, nước nóng, hơi nước và điều hoà không khí</v>
          </cell>
          <cell r="C104">
            <v>116.42</v>
          </cell>
          <cell r="D104">
            <v>90.05</v>
          </cell>
          <cell r="E104">
            <v>100.39</v>
          </cell>
          <cell r="F104">
            <v>103.38</v>
          </cell>
          <cell r="G104">
            <v>102.53</v>
          </cell>
        </row>
        <row r="105">
          <cell r="A105">
            <v>3510</v>
          </cell>
          <cell r="B105" t="str">
            <v>Sản xuất, truyền tải và phân phối điện</v>
          </cell>
          <cell r="C105">
            <v>116.42</v>
          </cell>
          <cell r="D105">
            <v>90.05</v>
          </cell>
          <cell r="E105">
            <v>100.39</v>
          </cell>
          <cell r="F105">
            <v>103.38</v>
          </cell>
          <cell r="G105">
            <v>102.53</v>
          </cell>
        </row>
        <row r="106">
          <cell r="A106" t="str">
            <v>E</v>
          </cell>
          <cell r="B106" t="str">
            <v>Cung cấp nước; hoạt động quản lý và xử lý rác thải, nước thải</v>
          </cell>
          <cell r="C106">
            <v>109.6</v>
          </cell>
          <cell r="D106">
            <v>103.72</v>
          </cell>
          <cell r="E106">
            <v>106.66</v>
          </cell>
          <cell r="F106">
            <v>108.7</v>
          </cell>
          <cell r="G106">
            <v>107.34</v>
          </cell>
        </row>
        <row r="107">
          <cell r="A107">
            <v>36</v>
          </cell>
          <cell r="B107" t="str">
            <v>Khai thác, xử lý và cung cấp nước</v>
          </cell>
          <cell r="C107">
            <v>105.59</v>
          </cell>
          <cell r="D107">
            <v>100.53</v>
          </cell>
          <cell r="E107">
            <v>103.04</v>
          </cell>
          <cell r="F107">
            <v>105.22</v>
          </cell>
          <cell r="G107">
            <v>103.76</v>
          </cell>
        </row>
        <row r="108">
          <cell r="A108">
            <v>3600</v>
          </cell>
          <cell r="B108" t="str">
            <v>Khai thác, xử lý và cung cấp nước</v>
          </cell>
          <cell r="C108">
            <v>105.59</v>
          </cell>
          <cell r="D108">
            <v>100.53</v>
          </cell>
          <cell r="E108">
            <v>103.04</v>
          </cell>
          <cell r="F108">
            <v>105.22</v>
          </cell>
          <cell r="G108">
            <v>103.76</v>
          </cell>
        </row>
        <row r="109">
          <cell r="A109">
            <v>37</v>
          </cell>
          <cell r="B109" t="str">
            <v>Thoát nước và xử lý nước thải</v>
          </cell>
          <cell r="C109">
            <v>97.69</v>
          </cell>
          <cell r="D109">
            <v>86.42</v>
          </cell>
          <cell r="E109">
            <v>92.38</v>
          </cell>
          <cell r="F109">
            <v>98.74</v>
          </cell>
          <cell r="G109">
            <v>94.37</v>
          </cell>
        </row>
        <row r="110">
          <cell r="A110">
            <v>3700</v>
          </cell>
          <cell r="B110" t="str">
            <v>Thoát nước và xử lý nước thải</v>
          </cell>
          <cell r="C110">
            <v>97.69</v>
          </cell>
          <cell r="D110">
            <v>86.42</v>
          </cell>
          <cell r="E110">
            <v>92.38</v>
          </cell>
          <cell r="F110">
            <v>98.74</v>
          </cell>
          <cell r="G110">
            <v>94.37</v>
          </cell>
        </row>
        <row r="111">
          <cell r="A111">
            <v>38</v>
          </cell>
          <cell r="B111" t="str">
            <v>Hoạt động thu gom, xử lý và tiêu huỷ rác thải; tái chế phế liệu</v>
          </cell>
          <cell r="C111">
            <v>118.49</v>
          </cell>
          <cell r="D111">
            <v>112.22</v>
          </cell>
          <cell r="E111">
            <v>115.35</v>
          </cell>
          <cell r="F111">
            <v>115.9</v>
          </cell>
          <cell r="G111">
            <v>115.54</v>
          </cell>
        </row>
        <row r="112">
          <cell r="A112">
            <v>3811</v>
          </cell>
          <cell r="B112" t="str">
            <v>Thu gom rác thải không độc hại</v>
          </cell>
          <cell r="C112">
            <v>102.8</v>
          </cell>
          <cell r="D112">
            <v>100.34</v>
          </cell>
          <cell r="E112">
            <v>101.55</v>
          </cell>
          <cell r="F112">
            <v>104.44</v>
          </cell>
          <cell r="G112">
            <v>102.52</v>
          </cell>
        </row>
        <row r="113">
          <cell r="A113">
            <v>3830</v>
          </cell>
          <cell r="B113" t="str">
            <v>Tái chế phế liệu</v>
          </cell>
          <cell r="C113">
            <v>152.47999999999999</v>
          </cell>
          <cell r="D113">
            <v>140.62</v>
          </cell>
          <cell r="E113">
            <v>146.75</v>
          </cell>
          <cell r="F113">
            <v>142.34</v>
          </cell>
          <cell r="G113">
            <v>145.28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gia"/>
      <sheetName val="ptdg"/>
      <sheetName val="gia vt,nc,may"/>
      <sheetName val="XL4Poppy"/>
    </sheetNames>
    <sheetDataSet>
      <sheetData sheetId="0" refreshError="1"/>
      <sheetData sheetId="1" refreshError="1"/>
      <sheetData sheetId="2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dg"/>
      <sheetName val="VT,NC,M"/>
      <sheetName val="dt"/>
      <sheetName val="Sheet3"/>
      <sheetName val="dt (2)"/>
      <sheetName val="XL4Poppy"/>
      <sheetName val="gia vt,nc,may"/>
    </sheetNames>
    <sheetDataSet>
      <sheetData sheetId="0"/>
      <sheetData sheetId="1" refreshError="1">
        <row r="5">
          <cell r="A5" t="str">
            <v>VT</v>
          </cell>
          <cell r="D5" t="str">
            <v>M</v>
          </cell>
          <cell r="G5" t="str">
            <v>NC</v>
          </cell>
        </row>
        <row r="6">
          <cell r="A6" t="str">
            <v>Baät saét 20x4x250</v>
          </cell>
          <cell r="B6">
            <v>1500</v>
          </cell>
          <cell r="D6" t="str">
            <v>Maùy bôm BT 50m3/h</v>
          </cell>
          <cell r="E6">
            <v>1533650.26</v>
          </cell>
          <cell r="G6" t="str">
            <v>NHAÂN COÂNG 2,7/7</v>
          </cell>
          <cell r="H6">
            <v>18250</v>
          </cell>
        </row>
        <row r="7">
          <cell r="A7" t="str">
            <v>Baät saét d = 10mm</v>
          </cell>
          <cell r="B7">
            <v>1000</v>
          </cell>
          <cell r="D7" t="str">
            <v>Maùy caåu 10T</v>
          </cell>
          <cell r="E7">
            <v>658596.77</v>
          </cell>
          <cell r="G7" t="str">
            <v>NHAÂN COÂNG 3,5/7</v>
          </cell>
          <cell r="H7">
            <v>18980</v>
          </cell>
        </row>
        <row r="8">
          <cell r="A8" t="str">
            <v>Baät saét d = 10mm</v>
          </cell>
          <cell r="B8">
            <v>1000</v>
          </cell>
          <cell r="D8" t="str">
            <v>Maùy caét uoán</v>
          </cell>
          <cell r="E8">
            <v>42574.23</v>
          </cell>
          <cell r="G8" t="str">
            <v>NHAÂN COÂNG 3,7/7</v>
          </cell>
          <cell r="H8">
            <v>19710</v>
          </cell>
        </row>
        <row r="9">
          <cell r="A9" t="str">
            <v>Baät saét Þ6mm</v>
          </cell>
          <cell r="B9">
            <v>800</v>
          </cell>
          <cell r="D9" t="str">
            <v>Maùy haøn 15kw</v>
          </cell>
          <cell r="E9">
            <v>59577.600000000006</v>
          </cell>
          <cell r="G9" t="str">
            <v>NHAÂN COÂNG 3/7</v>
          </cell>
          <cell r="H9">
            <v>18980</v>
          </cell>
        </row>
        <row r="10">
          <cell r="A10" t="str">
            <v>Baûn leà</v>
          </cell>
          <cell r="B10">
            <v>1500</v>
          </cell>
          <cell r="D10" t="str">
            <v>Maùy haøn 23Kw</v>
          </cell>
          <cell r="E10">
            <v>82751.66</v>
          </cell>
          <cell r="G10" t="str">
            <v>NHAÂN COÂNG 4,5/7</v>
          </cell>
          <cell r="H10">
            <v>22776</v>
          </cell>
        </row>
        <row r="11">
          <cell r="A11" t="str">
            <v>Boät maøu</v>
          </cell>
          <cell r="B11">
            <v>45000</v>
          </cell>
          <cell r="D11" t="str">
            <v>Maùy khoan 4,5Kw</v>
          </cell>
          <cell r="E11">
            <v>77397.38</v>
          </cell>
          <cell r="G11" t="str">
            <v>NHAÂN COÂNG 4/7</v>
          </cell>
          <cell r="H11">
            <v>21170</v>
          </cell>
        </row>
        <row r="12">
          <cell r="A12" t="str">
            <v>Boät ñaù</v>
          </cell>
          <cell r="B12">
            <v>500</v>
          </cell>
          <cell r="D12" t="str">
            <v>Maùy ñaàm baøn 1kw</v>
          </cell>
          <cell r="E12">
            <v>34801.75</v>
          </cell>
        </row>
        <row r="13">
          <cell r="A13" t="str">
            <v>Bulong M20x80</v>
          </cell>
          <cell r="B13">
            <v>1500</v>
          </cell>
          <cell r="D13" t="str">
            <v>Maùy ñaàm baùnh loáp 25T</v>
          </cell>
          <cell r="E13">
            <v>541046.57000000007</v>
          </cell>
        </row>
        <row r="14">
          <cell r="A14" t="str">
            <v>Caây choáng</v>
          </cell>
          <cell r="B14">
            <v>16000</v>
          </cell>
          <cell r="D14" t="str">
            <v>Maùy ñaàm coùc</v>
          </cell>
          <cell r="E14">
            <v>53681.9</v>
          </cell>
        </row>
        <row r="15">
          <cell r="A15" t="str">
            <v>Caùt vaøng</v>
          </cell>
          <cell r="B15">
            <v>58000</v>
          </cell>
          <cell r="D15" t="str">
            <v>Maùy ñaàm duøi 1,5Kw</v>
          </cell>
          <cell r="E15">
            <v>40077.920000000006</v>
          </cell>
        </row>
        <row r="16">
          <cell r="A16" t="str">
            <v>Cöûa goã</v>
          </cell>
          <cell r="B16">
            <v>520000</v>
          </cell>
          <cell r="D16" t="str">
            <v>Maùy ñaøo &lt;=0,8m3</v>
          </cell>
          <cell r="E16">
            <v>755258.43</v>
          </cell>
        </row>
        <row r="17">
          <cell r="A17" t="str">
            <v>Cöûa khung saét, khung nhoâm</v>
          </cell>
          <cell r="B17">
            <v>425000</v>
          </cell>
          <cell r="D17" t="str">
            <v>Maùy san 110CV</v>
          </cell>
          <cell r="E17">
            <v>625169.97000000009</v>
          </cell>
        </row>
        <row r="18">
          <cell r="A18" t="str">
            <v>Cöûa saét xeáp, cöûa cuoán</v>
          </cell>
          <cell r="B18">
            <v>345000</v>
          </cell>
          <cell r="D18" t="str">
            <v>Maùy troän 250 lít</v>
          </cell>
          <cell r="E18">
            <v>103011.04000000001</v>
          </cell>
        </row>
        <row r="19">
          <cell r="A19" t="str">
            <v>Cuûi ñun</v>
          </cell>
          <cell r="B19">
            <v>400</v>
          </cell>
          <cell r="D19" t="str">
            <v>Maùy troän vöõa 80 lít</v>
          </cell>
          <cell r="E19">
            <v>48464.58</v>
          </cell>
        </row>
        <row r="20">
          <cell r="A20" t="str">
            <v>Daàu boùng</v>
          </cell>
          <cell r="B20">
            <v>22000</v>
          </cell>
          <cell r="D20" t="str">
            <v>Maùy uûi 110CV</v>
          </cell>
          <cell r="E20">
            <v>716202.36</v>
          </cell>
        </row>
        <row r="21">
          <cell r="A21" t="str">
            <v>Daây theùp</v>
          </cell>
          <cell r="B21">
            <v>7000</v>
          </cell>
          <cell r="D21" t="str">
            <v>Maùy vaän thaêng 0,8T</v>
          </cell>
          <cell r="E21">
            <v>58309.65</v>
          </cell>
        </row>
        <row r="22">
          <cell r="A22" t="str">
            <v>Flinkote</v>
          </cell>
          <cell r="B22">
            <v>11500</v>
          </cell>
          <cell r="D22" t="str">
            <v>Maùy, oâ toâ 5T</v>
          </cell>
          <cell r="E22">
            <v>331529.87</v>
          </cell>
        </row>
        <row r="23">
          <cell r="A23" t="str">
            <v>Gaïch ceramic 30x30</v>
          </cell>
          <cell r="B23">
            <v>13500</v>
          </cell>
          <cell r="D23" t="str">
            <v>Maùy, oâ toâ töôùi nöôùc 5m3</v>
          </cell>
          <cell r="E23">
            <v>367065.64</v>
          </cell>
        </row>
        <row r="24">
          <cell r="A24" t="str">
            <v>Gaïch ceramic 40x40</v>
          </cell>
          <cell r="B24">
            <v>27500</v>
          </cell>
        </row>
        <row r="25">
          <cell r="A25" t="str">
            <v>Gaïch men söù 20x20</v>
          </cell>
          <cell r="B25">
            <v>3200</v>
          </cell>
        </row>
        <row r="26">
          <cell r="A26" t="str">
            <v>Gaïch men söù 20x30</v>
          </cell>
          <cell r="B26">
            <v>5000</v>
          </cell>
        </row>
        <row r="27">
          <cell r="A27" t="str">
            <v>Gaïch oáng 8x8x19</v>
          </cell>
          <cell r="B27">
            <v>350</v>
          </cell>
        </row>
        <row r="28">
          <cell r="A28" t="str">
            <v>Gaïch theû 4x8x19</v>
          </cell>
          <cell r="B28">
            <v>350</v>
          </cell>
        </row>
        <row r="29">
          <cell r="A29" t="str">
            <v>Gaïch xi maêng</v>
          </cell>
          <cell r="B29">
            <v>7500</v>
          </cell>
        </row>
        <row r="30">
          <cell r="A30" t="str">
            <v>Giaáy nhaùm</v>
          </cell>
          <cell r="B30">
            <v>8000</v>
          </cell>
        </row>
        <row r="31">
          <cell r="A31" t="str">
            <v>Giaáy nhaùm mòn</v>
          </cell>
          <cell r="B31">
            <v>12000</v>
          </cell>
        </row>
        <row r="32">
          <cell r="A32" t="str">
            <v>Giaáy nhaùm thoâ</v>
          </cell>
          <cell r="B32">
            <v>8000</v>
          </cell>
        </row>
        <row r="33">
          <cell r="A33" t="str">
            <v>Goã cheøn</v>
          </cell>
          <cell r="B33">
            <v>2150000</v>
          </cell>
        </row>
        <row r="34">
          <cell r="A34" t="str">
            <v>Goã choáng</v>
          </cell>
          <cell r="B34">
            <v>2150000</v>
          </cell>
        </row>
        <row r="35">
          <cell r="A35" t="str">
            <v>Goã ñaø neïp</v>
          </cell>
          <cell r="B35">
            <v>2200000</v>
          </cell>
        </row>
        <row r="36">
          <cell r="A36" t="str">
            <v>Goã ñaø, caây choáng</v>
          </cell>
          <cell r="B36">
            <v>2200000</v>
          </cell>
        </row>
        <row r="37">
          <cell r="A37" t="str">
            <v>Goã vaùn</v>
          </cell>
          <cell r="B37">
            <v>2500000</v>
          </cell>
        </row>
        <row r="38">
          <cell r="A38" t="str">
            <v>Goã vaùn caàu coâng taùc</v>
          </cell>
          <cell r="B38">
            <v>2350000</v>
          </cell>
        </row>
        <row r="39">
          <cell r="A39" t="str">
            <v>Keõm buoäc</v>
          </cell>
          <cell r="B39">
            <v>7000</v>
          </cell>
        </row>
        <row r="40">
          <cell r="A40" t="str">
            <v>Khuoân cöûa goã</v>
          </cell>
          <cell r="B40">
            <v>75000</v>
          </cell>
        </row>
        <row r="41">
          <cell r="A41" t="str">
            <v>Lan can inox</v>
          </cell>
          <cell r="B41">
            <v>1550000</v>
          </cell>
        </row>
        <row r="42">
          <cell r="A42" t="str">
            <v>Matit deûo</v>
          </cell>
          <cell r="B42">
            <v>8600</v>
          </cell>
        </row>
        <row r="43">
          <cell r="A43" t="str">
            <v>Moùc saét</v>
          </cell>
          <cell r="B43">
            <v>1000</v>
          </cell>
        </row>
        <row r="44">
          <cell r="A44" t="str">
            <v>Ñaát caáp 3</v>
          </cell>
          <cell r="B44">
            <v>38000</v>
          </cell>
        </row>
        <row r="45">
          <cell r="A45" t="str">
            <v>Ñaát ñeøn</v>
          </cell>
          <cell r="B45">
            <v>7200</v>
          </cell>
        </row>
        <row r="46">
          <cell r="A46" t="str">
            <v>Ñaù 1x2</v>
          </cell>
          <cell r="B46">
            <v>127000</v>
          </cell>
        </row>
        <row r="47">
          <cell r="A47" t="str">
            <v>Ñaù 4x6</v>
          </cell>
          <cell r="B47">
            <v>110000</v>
          </cell>
        </row>
        <row r="48">
          <cell r="A48" t="str">
            <v>ñaù hoa cöông 60x60cm</v>
          </cell>
          <cell r="B48">
            <v>875000</v>
          </cell>
        </row>
        <row r="49">
          <cell r="A49" t="str">
            <v>ñaù maøi 30x30(cm)</v>
          </cell>
          <cell r="B49">
            <v>115000</v>
          </cell>
        </row>
        <row r="50">
          <cell r="A50" t="str">
            <v>Neïp goã 20x30</v>
          </cell>
          <cell r="B50">
            <v>7500</v>
          </cell>
        </row>
        <row r="51">
          <cell r="A51" t="str">
            <v>Nhöïa bitum soá 4</v>
          </cell>
          <cell r="B51">
            <v>3640</v>
          </cell>
        </row>
        <row r="52">
          <cell r="A52" t="str">
            <v>Ñinh</v>
          </cell>
          <cell r="B52">
            <v>7000</v>
          </cell>
        </row>
        <row r="53">
          <cell r="A53" t="str">
            <v>Ñinh ñæa</v>
          </cell>
          <cell r="B53">
            <v>1200</v>
          </cell>
        </row>
        <row r="54">
          <cell r="A54" t="str">
            <v>Ñinh vít</v>
          </cell>
          <cell r="B54">
            <v>1500</v>
          </cell>
        </row>
        <row r="55">
          <cell r="A55" t="str">
            <v>Nöôùc</v>
          </cell>
          <cell r="B55">
            <v>4</v>
          </cell>
        </row>
        <row r="56">
          <cell r="A56" t="str">
            <v>OÂ xy</v>
          </cell>
          <cell r="B56">
            <v>16000</v>
          </cell>
        </row>
        <row r="57">
          <cell r="A57" t="str">
            <v>Phaán talc</v>
          </cell>
          <cell r="B57">
            <v>45000</v>
          </cell>
        </row>
        <row r="58">
          <cell r="A58" t="str">
            <v>Que haøn</v>
          </cell>
          <cell r="B58">
            <v>10000</v>
          </cell>
        </row>
        <row r="59">
          <cell r="A59" t="str">
            <v>Sôn daàu</v>
          </cell>
          <cell r="B59">
            <v>30000</v>
          </cell>
        </row>
        <row r="60">
          <cell r="A60" t="str">
            <v>Sôn töôøng</v>
          </cell>
          <cell r="B60">
            <v>45000</v>
          </cell>
        </row>
        <row r="61">
          <cell r="A61" t="str">
            <v>Soûi haït lôùn</v>
          </cell>
          <cell r="B61">
            <v>1000</v>
          </cell>
        </row>
        <row r="62">
          <cell r="A62" t="str">
            <v>Taám traàn thaïch cao + khung nhoâm</v>
          </cell>
          <cell r="B62">
            <v>145000</v>
          </cell>
        </row>
        <row r="63">
          <cell r="A63" t="str">
            <v>Theùp hình</v>
          </cell>
          <cell r="B63">
            <v>4400</v>
          </cell>
        </row>
        <row r="64">
          <cell r="A64" t="str">
            <v>Theùp taám</v>
          </cell>
          <cell r="B64">
            <v>4500</v>
          </cell>
        </row>
        <row r="65">
          <cell r="A65" t="str">
            <v>Theùp troøn Þ&lt;=10</v>
          </cell>
          <cell r="B65">
            <v>4300</v>
          </cell>
        </row>
        <row r="66">
          <cell r="A66" t="str">
            <v>Theùp troøn Þ&lt;=18</v>
          </cell>
          <cell r="B66">
            <v>4700</v>
          </cell>
        </row>
        <row r="67">
          <cell r="A67" t="str">
            <v>Theùp troøn Þ&gt;18</v>
          </cell>
          <cell r="B67">
            <v>4700</v>
          </cell>
        </row>
        <row r="68">
          <cell r="A68" t="str">
            <v>Tole muùi</v>
          </cell>
          <cell r="B68">
            <v>125000</v>
          </cell>
        </row>
        <row r="69">
          <cell r="A69" t="str">
            <v>Tole uùp noùc</v>
          </cell>
          <cell r="B69">
            <v>89000</v>
          </cell>
        </row>
        <row r="70">
          <cell r="A70" t="str">
            <v>Vaùch kính khung nhoâm A</v>
          </cell>
          <cell r="B70">
            <v>720000</v>
          </cell>
        </row>
        <row r="71">
          <cell r="A71" t="str">
            <v>Vaùch kính khung nhoâm B</v>
          </cell>
          <cell r="B71">
            <v>385000</v>
          </cell>
        </row>
        <row r="72">
          <cell r="A72" t="str">
            <v>Vöõa M250</v>
          </cell>
          <cell r="B72">
            <v>640000</v>
          </cell>
        </row>
        <row r="73">
          <cell r="A73" t="str">
            <v>Vöõa M300</v>
          </cell>
          <cell r="B73">
            <v>700000</v>
          </cell>
        </row>
        <row r="74">
          <cell r="A74" t="str">
            <v>Xaêng</v>
          </cell>
          <cell r="B74">
            <v>5500</v>
          </cell>
        </row>
        <row r="75">
          <cell r="A75" t="str">
            <v>Xi maêng PC.30</v>
          </cell>
          <cell r="B75">
            <v>860</v>
          </cell>
        </row>
        <row r="76">
          <cell r="A76" t="str">
            <v>Xi maêng PC.40</v>
          </cell>
          <cell r="B76">
            <v>920</v>
          </cell>
        </row>
        <row r="77">
          <cell r="A77" t="str">
            <v>Xi maêng traéng</v>
          </cell>
          <cell r="B77">
            <v>2200</v>
          </cell>
        </row>
        <row r="78">
          <cell r="A78" t="str">
            <v>Gaïch ceramic 50x50</v>
          </cell>
          <cell r="B78">
            <v>52000</v>
          </cell>
        </row>
        <row r="79">
          <cell r="A79" t="str">
            <v>Xaø goà C150</v>
          </cell>
          <cell r="B79">
            <v>46500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tabSelected="1" topLeftCell="A97" zoomScale="98" zoomScaleNormal="98" workbookViewId="0">
      <selection activeCell="J109" sqref="J109"/>
    </sheetView>
  </sheetViews>
  <sheetFormatPr defaultRowHeight="12.75" x14ac:dyDescent="0.2"/>
  <cols>
    <col min="1" max="1" width="7" style="25" customWidth="1"/>
    <col min="2" max="2" width="49.5703125" style="1" customWidth="1"/>
    <col min="3" max="5" width="14" style="1" customWidth="1"/>
    <col min="6" max="8" width="13.42578125" style="1" customWidth="1"/>
    <col min="9" max="16384" width="9.140625" style="1"/>
  </cols>
  <sheetData>
    <row r="1" spans="1:8" ht="42" customHeight="1" x14ac:dyDescent="0.3">
      <c r="A1" s="28" t="str">
        <f>+'[12]IIP (C2)'!A1:G1</f>
        <v>Chỉ số sản xuất công nghiệp
Tháng 03 năm 2021</v>
      </c>
      <c r="B1" s="29"/>
      <c r="C1" s="29"/>
      <c r="D1" s="29"/>
      <c r="E1" s="29"/>
      <c r="F1" s="29"/>
      <c r="G1" s="29"/>
    </row>
    <row r="2" spans="1:8" ht="18" customHeight="1" x14ac:dyDescent="0.3">
      <c r="A2" s="2"/>
      <c r="B2" s="2"/>
      <c r="C2" s="2"/>
      <c r="D2" s="2"/>
      <c r="E2" s="2"/>
      <c r="F2" s="2"/>
      <c r="G2" s="2"/>
      <c r="H2" s="2"/>
    </row>
    <row r="3" spans="1:8" ht="36" customHeight="1" x14ac:dyDescent="0.2">
      <c r="A3" s="30" t="str">
        <f>+'[12]IIP (C2)'!A3:A4</f>
        <v xml:space="preserve">Mã ngành
</v>
      </c>
      <c r="B3" s="30" t="str">
        <f>+'[12]IIP (C2)'!B3:B4</f>
        <v xml:space="preserve">Tên ngành
</v>
      </c>
      <c r="C3" s="31" t="str">
        <f>+'[12]IIP (C2)'!C3:D3</f>
        <v>Các tháng năm 2020 so với tháng bình quân năm gốc 2015</v>
      </c>
      <c r="D3" s="32"/>
      <c r="E3" s="33"/>
      <c r="F3" s="26" t="str">
        <f>+'[12]IIP (C2)'!F3</f>
        <v>Tháng 03/2021
so với
tháng 02/2021</v>
      </c>
      <c r="G3" s="26" t="str">
        <f>+'[12]IIP (C2)'!G3</f>
        <v>Tháng 03/2021
so với
cùng kỳ</v>
      </c>
      <c r="H3" s="26" t="str">
        <f>+'[12]IIP (C2)'!H3</f>
        <v xml:space="preserve">03 Tháng 2021
so với
cùng kỳ
</v>
      </c>
    </row>
    <row r="4" spans="1:8" s="4" customFormat="1" ht="13.5" x14ac:dyDescent="0.2">
      <c r="A4" s="30"/>
      <c r="B4" s="30"/>
      <c r="C4" s="3" t="str">
        <f>+'[12]IIP (C2)'!C4</f>
        <v>Tháng 1</v>
      </c>
      <c r="D4" s="3" t="str">
        <f>+'[12]IIP (C2)'!D4</f>
        <v>Tháng 2</v>
      </c>
      <c r="E4" s="3" t="str">
        <f>+'[12]IIP (C2)'!E4</f>
        <v>Tháng 3</v>
      </c>
      <c r="F4" s="27"/>
      <c r="G4" s="27"/>
      <c r="H4" s="27"/>
    </row>
    <row r="5" spans="1:8" s="6" customFormat="1" x14ac:dyDescent="0.2">
      <c r="A5" s="5" t="str">
        <f>+'[12]IIP (C2)'!A5</f>
        <v>A</v>
      </c>
      <c r="B5" s="5" t="str">
        <f>+'[12]IIP (C2)'!B5</f>
        <v>B</v>
      </c>
      <c r="C5" s="5">
        <f>+'[12]IIP (C2)'!C5</f>
        <v>1</v>
      </c>
      <c r="D5" s="5">
        <f>+'[12]IIP (C2)'!D5</f>
        <v>2</v>
      </c>
      <c r="E5" s="5"/>
      <c r="F5" s="5">
        <f>+'[12]IIP (C2)'!F5</f>
        <v>3</v>
      </c>
      <c r="G5" s="5">
        <f>+'[12]IIP (C2)'!G5</f>
        <v>4</v>
      </c>
      <c r="H5" s="5">
        <f>+'[12]IIP (C2)'!H5</f>
        <v>5</v>
      </c>
    </row>
    <row r="6" spans="1:8" s="10" customFormat="1" ht="15" x14ac:dyDescent="0.2">
      <c r="A6" s="7">
        <v>0</v>
      </c>
      <c r="B6" s="8" t="s">
        <v>0</v>
      </c>
      <c r="C6" s="9">
        <v>154.1</v>
      </c>
      <c r="D6" s="9">
        <v>119.65</v>
      </c>
      <c r="E6" s="9">
        <v>146.08000000000001</v>
      </c>
      <c r="F6" s="9">
        <v>122.08</v>
      </c>
      <c r="G6" s="9">
        <f>+VLOOKUP($A6,'[12]Cac thang chinh thuc 2021'!$A$5:$G$113,6,0)</f>
        <v>103.86</v>
      </c>
      <c r="H6" s="9">
        <f>+VLOOKUP($A6,'[12]Cac thang chinh thuc 2021'!$A$5:$G$113,7,0)</f>
        <v>105.69</v>
      </c>
    </row>
    <row r="7" spans="1:8" s="14" customFormat="1" ht="15" x14ac:dyDescent="0.2">
      <c r="A7" s="11" t="s">
        <v>1</v>
      </c>
      <c r="B7" s="12" t="s">
        <v>2</v>
      </c>
      <c r="C7" s="13">
        <v>87.9</v>
      </c>
      <c r="D7" s="13">
        <v>72.94</v>
      </c>
      <c r="E7" s="13">
        <v>85.38</v>
      </c>
      <c r="F7" s="13">
        <v>117.06</v>
      </c>
      <c r="G7" s="13">
        <f>+VLOOKUP($A7,'[12]Cac thang chinh thuc 2021'!$A$5:$G$113,6,0)</f>
        <v>91.44</v>
      </c>
      <c r="H7" s="13">
        <f>+VLOOKUP($A7,'[12]Cac thang chinh thuc 2021'!$A$5:$G$113,7,0)</f>
        <v>91.77</v>
      </c>
    </row>
    <row r="8" spans="1:8" s="18" customFormat="1" ht="15" x14ac:dyDescent="0.25">
      <c r="A8" s="15">
        <v>5</v>
      </c>
      <c r="B8" s="16" t="s">
        <v>3</v>
      </c>
      <c r="C8" s="17">
        <v>138.1</v>
      </c>
      <c r="D8" s="17">
        <v>136.46</v>
      </c>
      <c r="E8" s="17">
        <v>173.15</v>
      </c>
      <c r="F8" s="17">
        <v>126.88</v>
      </c>
      <c r="G8" s="17">
        <f>+VLOOKUP($A8,'[12]Cac thang chinh thuc 2021'!$A$5:$G$113,6,0)</f>
        <v>99.38</v>
      </c>
      <c r="H8" s="17">
        <f>+VLOOKUP($A8,'[12]Cac thang chinh thuc 2021'!$A$5:$G$113,7,0)</f>
        <v>99.87</v>
      </c>
    </row>
    <row r="9" spans="1:8" s="18" customFormat="1" ht="15" x14ac:dyDescent="0.25">
      <c r="A9" s="15">
        <v>510</v>
      </c>
      <c r="B9" s="16" t="s">
        <v>4</v>
      </c>
      <c r="C9" s="17">
        <v>138.1</v>
      </c>
      <c r="D9" s="17">
        <v>136.46</v>
      </c>
      <c r="E9" s="17">
        <v>173.15</v>
      </c>
      <c r="F9" s="17">
        <v>126.88</v>
      </c>
      <c r="G9" s="17">
        <f>+VLOOKUP($A9,'[12]Cac thang chinh thuc 2021'!$A$5:$G$113,6,0)</f>
        <v>99.38</v>
      </c>
      <c r="H9" s="17">
        <f>+VLOOKUP($A9,'[12]Cac thang chinh thuc 2021'!$A$5:$G$113,7,0)</f>
        <v>99.87</v>
      </c>
    </row>
    <row r="10" spans="1:8" s="18" customFormat="1" ht="15" x14ac:dyDescent="0.25">
      <c r="A10" s="15">
        <v>6</v>
      </c>
      <c r="B10" s="16" t="s">
        <v>5</v>
      </c>
      <c r="C10" s="17">
        <v>72.760000000000005</v>
      </c>
      <c r="D10" s="17">
        <v>57.11</v>
      </c>
      <c r="E10" s="17">
        <v>65.17</v>
      </c>
      <c r="F10" s="17">
        <v>114.12</v>
      </c>
      <c r="G10" s="17">
        <f>+VLOOKUP($A10,'[12]Cac thang chinh thuc 2021'!$A$5:$G$113,6,0)</f>
        <v>86.77</v>
      </c>
      <c r="H10" s="17">
        <f>+VLOOKUP($A10,'[12]Cac thang chinh thuc 2021'!$A$5:$G$113,7,0)</f>
        <v>86.26</v>
      </c>
    </row>
    <row r="11" spans="1:8" s="18" customFormat="1" ht="15" x14ac:dyDescent="0.25">
      <c r="A11" s="15">
        <v>610</v>
      </c>
      <c r="B11" s="16" t="s">
        <v>6</v>
      </c>
      <c r="C11" s="17">
        <v>58.29</v>
      </c>
      <c r="D11" s="17">
        <v>51.26</v>
      </c>
      <c r="E11" s="17">
        <v>52.61</v>
      </c>
      <c r="F11" s="17">
        <v>102.64</v>
      </c>
      <c r="G11" s="17">
        <f>+VLOOKUP($A11,'[12]Cac thang chinh thuc 2021'!$A$5:$G$113,6,0)</f>
        <v>88.1</v>
      </c>
      <c r="H11" s="17">
        <f>+VLOOKUP($A11,'[12]Cac thang chinh thuc 2021'!$A$5:$G$113,7,0)</f>
        <v>89.02</v>
      </c>
    </row>
    <row r="12" spans="1:8" s="18" customFormat="1" ht="15" x14ac:dyDescent="0.25">
      <c r="A12" s="15">
        <v>620</v>
      </c>
      <c r="B12" s="16" t="s">
        <v>7</v>
      </c>
      <c r="C12" s="17">
        <v>91.06</v>
      </c>
      <c r="D12" s="17">
        <v>64.5</v>
      </c>
      <c r="E12" s="17">
        <v>81.05</v>
      </c>
      <c r="F12" s="17">
        <v>125.65</v>
      </c>
      <c r="G12" s="17">
        <f>+VLOOKUP($A12,'[12]Cac thang chinh thuc 2021'!$A$5:$G$113,6,0)</f>
        <v>85.71</v>
      </c>
      <c r="H12" s="17">
        <f>+VLOOKUP($A12,'[12]Cac thang chinh thuc 2021'!$A$5:$G$113,7,0)</f>
        <v>83.92</v>
      </c>
    </row>
    <row r="13" spans="1:8" s="18" customFormat="1" ht="15" x14ac:dyDescent="0.25">
      <c r="A13" s="15">
        <v>7</v>
      </c>
      <c r="B13" s="16" t="s">
        <v>8</v>
      </c>
      <c r="C13" s="17">
        <v>100.22</v>
      </c>
      <c r="D13" s="17">
        <v>91.73</v>
      </c>
      <c r="E13" s="17">
        <v>105.33</v>
      </c>
      <c r="F13" s="17">
        <v>114.83</v>
      </c>
      <c r="G13" s="17">
        <f>+VLOOKUP($A13,'[12]Cac thang chinh thuc 2021'!$A$5:$G$113,6,0)</f>
        <v>110.64</v>
      </c>
      <c r="H13" s="17">
        <f>+VLOOKUP($A13,'[12]Cac thang chinh thuc 2021'!$A$5:$G$113,7,0)</f>
        <v>112.49</v>
      </c>
    </row>
    <row r="14" spans="1:8" s="18" customFormat="1" ht="15" x14ac:dyDescent="0.25">
      <c r="A14" s="15">
        <v>710</v>
      </c>
      <c r="B14" s="16" t="s">
        <v>9</v>
      </c>
      <c r="C14" s="17">
        <v>108.66</v>
      </c>
      <c r="D14" s="17">
        <v>101.94</v>
      </c>
      <c r="E14" s="17">
        <v>115.49</v>
      </c>
      <c r="F14" s="17">
        <v>113.3</v>
      </c>
      <c r="G14" s="17">
        <f>+VLOOKUP($A14,'[12]Cac thang chinh thuc 2021'!$A$5:$G$113,6,0)</f>
        <v>84.63</v>
      </c>
      <c r="H14" s="17">
        <f>+VLOOKUP($A14,'[12]Cac thang chinh thuc 2021'!$A$5:$G$113,7,0)</f>
        <v>89.14</v>
      </c>
    </row>
    <row r="15" spans="1:8" s="18" customFormat="1" ht="15" x14ac:dyDescent="0.25">
      <c r="A15" s="15">
        <v>722</v>
      </c>
      <c r="B15" s="16" t="s">
        <v>10</v>
      </c>
      <c r="C15" s="17">
        <v>97.01</v>
      </c>
      <c r="D15" s="17">
        <v>87.86</v>
      </c>
      <c r="E15" s="17">
        <v>101.48</v>
      </c>
      <c r="F15" s="17">
        <v>115.5</v>
      </c>
      <c r="G15" s="17">
        <f>+VLOOKUP($A15,'[12]Cac thang chinh thuc 2021'!$A$5:$G$113,6,0)</f>
        <v>127.57</v>
      </c>
      <c r="H15" s="17">
        <f>+VLOOKUP($A15,'[12]Cac thang chinh thuc 2021'!$A$5:$G$113,7,0)</f>
        <v>126.85</v>
      </c>
    </row>
    <row r="16" spans="1:8" s="18" customFormat="1" ht="15" x14ac:dyDescent="0.25">
      <c r="A16" s="15">
        <v>8</v>
      </c>
      <c r="B16" s="16" t="s">
        <v>11</v>
      </c>
      <c r="C16" s="17">
        <v>176.29</v>
      </c>
      <c r="D16" s="17">
        <v>128.22999999999999</v>
      </c>
      <c r="E16" s="17">
        <v>150.47999999999999</v>
      </c>
      <c r="F16" s="17">
        <v>117.36</v>
      </c>
      <c r="G16" s="17">
        <f>+VLOOKUP($A16,'[12]Cac thang chinh thuc 2021'!$A$5:$G$113,6,0)</f>
        <v>95.32</v>
      </c>
      <c r="H16" s="17">
        <f>+VLOOKUP($A16,'[12]Cac thang chinh thuc 2021'!$A$5:$G$113,7,0)</f>
        <v>102.7</v>
      </c>
    </row>
    <row r="17" spans="1:8" s="18" customFormat="1" ht="15" x14ac:dyDescent="0.25">
      <c r="A17" s="15">
        <v>810</v>
      </c>
      <c r="B17" s="16" t="s">
        <v>12</v>
      </c>
      <c r="C17" s="17">
        <v>176.29</v>
      </c>
      <c r="D17" s="17">
        <v>128.22999999999999</v>
      </c>
      <c r="E17" s="17">
        <v>150.47999999999999</v>
      </c>
      <c r="F17" s="17">
        <v>117.36</v>
      </c>
      <c r="G17" s="17">
        <f>+VLOOKUP($A17,'[12]Cac thang chinh thuc 2021'!$A$5:$G$113,6,0)</f>
        <v>95.32</v>
      </c>
      <c r="H17" s="17">
        <f>+VLOOKUP($A17,'[12]Cac thang chinh thuc 2021'!$A$5:$G$113,7,0)</f>
        <v>102.7</v>
      </c>
    </row>
    <row r="18" spans="1:8" s="18" customFormat="1" ht="15" x14ac:dyDescent="0.25">
      <c r="A18" s="15">
        <v>9</v>
      </c>
      <c r="B18" s="16" t="s">
        <v>13</v>
      </c>
      <c r="C18" s="17">
        <v>58.87</v>
      </c>
      <c r="D18" s="17">
        <v>53.61</v>
      </c>
      <c r="E18" s="17">
        <v>50.1</v>
      </c>
      <c r="F18" s="17">
        <v>93.46</v>
      </c>
      <c r="G18" s="17">
        <f>+VLOOKUP($A18,'[12]Cac thang chinh thuc 2021'!$A$5:$G$113,6,0)</f>
        <v>89.22</v>
      </c>
      <c r="H18" s="17">
        <f>+VLOOKUP($A18,'[12]Cac thang chinh thuc 2021'!$A$5:$G$113,7,0)</f>
        <v>90.23</v>
      </c>
    </row>
    <row r="19" spans="1:8" s="18" customFormat="1" ht="15" x14ac:dyDescent="0.25">
      <c r="A19" s="15">
        <v>910</v>
      </c>
      <c r="B19" s="16" t="s">
        <v>14</v>
      </c>
      <c r="C19" s="17">
        <v>58.87</v>
      </c>
      <c r="D19" s="17">
        <v>53.61</v>
      </c>
      <c r="E19" s="17">
        <v>50.1</v>
      </c>
      <c r="F19" s="17">
        <v>93.46</v>
      </c>
      <c r="G19" s="17">
        <f>+VLOOKUP($A19,'[12]Cac thang chinh thuc 2021'!$A$5:$G$113,6,0)</f>
        <v>89.22</v>
      </c>
      <c r="H19" s="17">
        <f>+VLOOKUP($A19,'[12]Cac thang chinh thuc 2021'!$A$5:$G$113,7,0)</f>
        <v>90.23</v>
      </c>
    </row>
    <row r="20" spans="1:8" s="18" customFormat="1" ht="15" x14ac:dyDescent="0.25">
      <c r="A20" s="11" t="s">
        <v>15</v>
      </c>
      <c r="B20" s="12" t="s">
        <v>16</v>
      </c>
      <c r="C20" s="13">
        <v>165.89</v>
      </c>
      <c r="D20" s="13">
        <v>124.95</v>
      </c>
      <c r="E20" s="13">
        <v>153.05000000000001</v>
      </c>
      <c r="F20" s="13">
        <v>122.49</v>
      </c>
      <c r="G20" s="13">
        <f>+VLOOKUP($A20,'[12]Cac thang chinh thuc 2021'!$A$5:$G$113,6,0)</f>
        <v>105.54</v>
      </c>
      <c r="H20" s="13">
        <f>+VLOOKUP($A20,'[12]Cac thang chinh thuc 2021'!$A$5:$G$113,7,0)</f>
        <v>108.04</v>
      </c>
    </row>
    <row r="21" spans="1:8" s="18" customFormat="1" ht="15" x14ac:dyDescent="0.25">
      <c r="A21" s="15">
        <v>10</v>
      </c>
      <c r="B21" s="16" t="s">
        <v>17</v>
      </c>
      <c r="C21" s="17">
        <v>117.71</v>
      </c>
      <c r="D21" s="17">
        <v>97.95</v>
      </c>
      <c r="E21" s="17">
        <v>118.64</v>
      </c>
      <c r="F21" s="17">
        <v>121.12</v>
      </c>
      <c r="G21" s="17">
        <f>+VLOOKUP($A21,'[12]Cac thang chinh thuc 2021'!$A$5:$G$113,6,0)</f>
        <v>107.86</v>
      </c>
      <c r="H21" s="17">
        <f>+VLOOKUP($A21,'[12]Cac thang chinh thuc 2021'!$A$5:$G$113,7,0)</f>
        <v>104.87</v>
      </c>
    </row>
    <row r="22" spans="1:8" s="18" customFormat="1" ht="15" x14ac:dyDescent="0.25">
      <c r="A22" s="15">
        <v>1020</v>
      </c>
      <c r="B22" s="16" t="s">
        <v>18</v>
      </c>
      <c r="C22" s="17">
        <v>110.32</v>
      </c>
      <c r="D22" s="17">
        <v>90.29</v>
      </c>
      <c r="E22" s="17">
        <v>104.44</v>
      </c>
      <c r="F22" s="17">
        <v>115.67</v>
      </c>
      <c r="G22" s="17">
        <f>+VLOOKUP($A22,'[12]Cac thang chinh thuc 2021'!$A$5:$G$113,6,0)</f>
        <v>109.89</v>
      </c>
      <c r="H22" s="17">
        <f>+VLOOKUP($A22,'[12]Cac thang chinh thuc 2021'!$A$5:$G$113,7,0)</f>
        <v>108.9</v>
      </c>
    </row>
    <row r="23" spans="1:8" s="18" customFormat="1" ht="15" x14ac:dyDescent="0.25">
      <c r="A23" s="15">
        <v>1030</v>
      </c>
      <c r="B23" s="16" t="s">
        <v>19</v>
      </c>
      <c r="C23" s="17">
        <v>138.44999999999999</v>
      </c>
      <c r="D23" s="17">
        <v>98.11</v>
      </c>
      <c r="E23" s="17">
        <v>135.99</v>
      </c>
      <c r="F23" s="17">
        <v>138.61000000000001</v>
      </c>
      <c r="G23" s="17">
        <f>+VLOOKUP($A23,'[12]Cac thang chinh thuc 2021'!$A$5:$G$113,6,0)</f>
        <v>113.93</v>
      </c>
      <c r="H23" s="17">
        <f>+VLOOKUP($A23,'[12]Cac thang chinh thuc 2021'!$A$5:$G$113,7,0)</f>
        <v>114.38</v>
      </c>
    </row>
    <row r="24" spans="1:8" s="18" customFormat="1" ht="15" x14ac:dyDescent="0.25">
      <c r="A24" s="15">
        <v>1050</v>
      </c>
      <c r="B24" s="16" t="s">
        <v>20</v>
      </c>
      <c r="C24" s="17">
        <v>126.95</v>
      </c>
      <c r="D24" s="17">
        <v>117.88</v>
      </c>
      <c r="E24" s="17">
        <v>145.38</v>
      </c>
      <c r="F24" s="17">
        <v>123.33</v>
      </c>
      <c r="G24" s="17">
        <f>+VLOOKUP($A24,'[12]Cac thang chinh thuc 2021'!$A$5:$G$113,6,0)</f>
        <v>105.74</v>
      </c>
      <c r="H24" s="17">
        <f>+VLOOKUP($A24,'[12]Cac thang chinh thuc 2021'!$A$5:$G$113,7,0)</f>
        <v>106.26</v>
      </c>
    </row>
    <row r="25" spans="1:8" s="18" customFormat="1" ht="15" x14ac:dyDescent="0.25">
      <c r="A25" s="15">
        <v>1061</v>
      </c>
      <c r="B25" s="16" t="s">
        <v>21</v>
      </c>
      <c r="C25" s="17">
        <v>57.71</v>
      </c>
      <c r="D25" s="17">
        <v>49.34</v>
      </c>
      <c r="E25" s="17">
        <v>60.21</v>
      </c>
      <c r="F25" s="17">
        <v>122.04</v>
      </c>
      <c r="G25" s="17">
        <f>+VLOOKUP($A25,'[12]Cac thang chinh thuc 2021'!$A$5:$G$113,6,0)</f>
        <v>96.42</v>
      </c>
      <c r="H25" s="17">
        <f>+VLOOKUP($A25,'[12]Cac thang chinh thuc 2021'!$A$5:$G$113,7,0)</f>
        <v>92.51</v>
      </c>
    </row>
    <row r="26" spans="1:8" s="19" customFormat="1" ht="15" x14ac:dyDescent="0.25">
      <c r="A26" s="15">
        <v>1079</v>
      </c>
      <c r="B26" s="16" t="s">
        <v>22</v>
      </c>
      <c r="C26" s="17">
        <v>179.64</v>
      </c>
      <c r="D26" s="17">
        <v>138.07</v>
      </c>
      <c r="E26" s="17">
        <v>177</v>
      </c>
      <c r="F26" s="17">
        <v>128.19</v>
      </c>
      <c r="G26" s="17">
        <f>+VLOOKUP($A26,'[12]Cac thang chinh thuc 2021'!$A$5:$G$113,6,0)</f>
        <v>97.14</v>
      </c>
      <c r="H26" s="17">
        <f>+VLOOKUP($A26,'[12]Cac thang chinh thuc 2021'!$A$5:$G$113,7,0)</f>
        <v>95.61</v>
      </c>
    </row>
    <row r="27" spans="1:8" s="18" customFormat="1" ht="15" x14ac:dyDescent="0.25">
      <c r="A27" s="15">
        <v>1080</v>
      </c>
      <c r="B27" s="16" t="s">
        <v>23</v>
      </c>
      <c r="C27" s="17">
        <v>118.72</v>
      </c>
      <c r="D27" s="17">
        <v>105.39</v>
      </c>
      <c r="E27" s="17">
        <v>121.71</v>
      </c>
      <c r="F27" s="17">
        <v>115.49</v>
      </c>
      <c r="G27" s="17">
        <f>+VLOOKUP($A27,'[12]Cac thang chinh thuc 2021'!$A$5:$G$113,6,0)</f>
        <v>113.3</v>
      </c>
      <c r="H27" s="17">
        <f>+VLOOKUP($A27,'[12]Cac thang chinh thuc 2021'!$A$5:$G$113,7,0)</f>
        <v>105.48</v>
      </c>
    </row>
    <row r="28" spans="1:8" s="19" customFormat="1" ht="15" x14ac:dyDescent="0.25">
      <c r="A28" s="15">
        <v>11</v>
      </c>
      <c r="B28" s="16" t="s">
        <v>24</v>
      </c>
      <c r="C28" s="17">
        <v>157.65</v>
      </c>
      <c r="D28" s="17">
        <v>122.48</v>
      </c>
      <c r="E28" s="17">
        <v>142.84</v>
      </c>
      <c r="F28" s="17">
        <v>116.62</v>
      </c>
      <c r="G28" s="17">
        <f>+VLOOKUP($A28,'[12]Cac thang chinh thuc 2021'!$A$5:$G$113,6,0)</f>
        <v>124.52</v>
      </c>
      <c r="H28" s="17">
        <f>+VLOOKUP($A28,'[12]Cac thang chinh thuc 2021'!$A$5:$G$113,7,0)</f>
        <v>116.91</v>
      </c>
    </row>
    <row r="29" spans="1:8" s="19" customFormat="1" ht="15" x14ac:dyDescent="0.25">
      <c r="A29" s="15">
        <v>1103</v>
      </c>
      <c r="B29" s="16" t="s">
        <v>25</v>
      </c>
      <c r="C29" s="17">
        <v>174.67</v>
      </c>
      <c r="D29" s="17">
        <v>120.37</v>
      </c>
      <c r="E29" s="17">
        <v>137.85</v>
      </c>
      <c r="F29" s="17">
        <v>114.53</v>
      </c>
      <c r="G29" s="17">
        <f>+VLOOKUP($A29,'[12]Cac thang chinh thuc 2021'!$A$5:$G$113,6,0)</f>
        <v>117.41</v>
      </c>
      <c r="H29" s="17">
        <f>+VLOOKUP($A29,'[12]Cac thang chinh thuc 2021'!$A$5:$G$113,7,0)</f>
        <v>114.31</v>
      </c>
    </row>
    <row r="30" spans="1:8" s="19" customFormat="1" ht="15" x14ac:dyDescent="0.25">
      <c r="A30" s="15">
        <v>1104</v>
      </c>
      <c r="B30" s="16" t="s">
        <v>26</v>
      </c>
      <c r="C30" s="17">
        <v>137.94999999999999</v>
      </c>
      <c r="D30" s="17">
        <v>124.93</v>
      </c>
      <c r="E30" s="17">
        <v>148.61000000000001</v>
      </c>
      <c r="F30" s="17">
        <v>118.96</v>
      </c>
      <c r="G30" s="17">
        <f>+VLOOKUP($A30,'[12]Cac thang chinh thuc 2021'!$A$5:$G$113,6,0)</f>
        <v>133.18</v>
      </c>
      <c r="H30" s="17">
        <f>+VLOOKUP($A30,'[12]Cac thang chinh thuc 2021'!$A$5:$G$113,7,0)</f>
        <v>120.25</v>
      </c>
    </row>
    <row r="31" spans="1:8" s="18" customFormat="1" ht="15" x14ac:dyDescent="0.25">
      <c r="A31" s="15">
        <v>12</v>
      </c>
      <c r="B31" s="16" t="s">
        <v>27</v>
      </c>
      <c r="C31" s="17">
        <v>140.30000000000001</v>
      </c>
      <c r="D31" s="17">
        <v>104.87</v>
      </c>
      <c r="E31" s="17">
        <v>141.57</v>
      </c>
      <c r="F31" s="17">
        <v>135</v>
      </c>
      <c r="G31" s="17">
        <f>+VLOOKUP($A31,'[12]Cac thang chinh thuc 2021'!$A$5:$G$113,6,0)</f>
        <v>101.62</v>
      </c>
      <c r="H31" s="17">
        <f>+VLOOKUP($A31,'[12]Cac thang chinh thuc 2021'!$A$5:$G$113,7,0)</f>
        <v>103.63</v>
      </c>
    </row>
    <row r="32" spans="1:8" s="18" customFormat="1" ht="15" x14ac:dyDescent="0.25">
      <c r="A32" s="15">
        <v>1200</v>
      </c>
      <c r="B32" s="16" t="s">
        <v>27</v>
      </c>
      <c r="C32" s="17">
        <v>140.30000000000001</v>
      </c>
      <c r="D32" s="17">
        <v>104.87</v>
      </c>
      <c r="E32" s="17">
        <v>141.57</v>
      </c>
      <c r="F32" s="17">
        <v>135</v>
      </c>
      <c r="G32" s="17">
        <f>+VLOOKUP($A32,'[12]Cac thang chinh thuc 2021'!$A$5:$G$113,6,0)</f>
        <v>101.62</v>
      </c>
      <c r="H32" s="17">
        <f>+VLOOKUP($A32,'[12]Cac thang chinh thuc 2021'!$A$5:$G$113,7,0)</f>
        <v>103.63</v>
      </c>
    </row>
    <row r="33" spans="1:8" s="18" customFormat="1" ht="15" x14ac:dyDescent="0.25">
      <c r="A33" s="15">
        <v>13</v>
      </c>
      <c r="B33" s="16" t="s">
        <v>28</v>
      </c>
      <c r="C33" s="17">
        <v>137.47999999999999</v>
      </c>
      <c r="D33" s="17">
        <v>124.32</v>
      </c>
      <c r="E33" s="17">
        <v>148.53</v>
      </c>
      <c r="F33" s="17">
        <v>119.48</v>
      </c>
      <c r="G33" s="17">
        <f>+VLOOKUP($A33,'[12]Cac thang chinh thuc 2021'!$A$5:$G$113,6,0)</f>
        <v>105.31</v>
      </c>
      <c r="H33" s="17">
        <f>+VLOOKUP($A33,'[12]Cac thang chinh thuc 2021'!$A$5:$G$113,7,0)</f>
        <v>105.14</v>
      </c>
    </row>
    <row r="34" spans="1:8" s="18" customFormat="1" ht="15" x14ac:dyDescent="0.25">
      <c r="A34" s="15">
        <v>1311</v>
      </c>
      <c r="B34" s="16" t="s">
        <v>29</v>
      </c>
      <c r="C34" s="17">
        <v>168.78</v>
      </c>
      <c r="D34" s="17">
        <v>155.80000000000001</v>
      </c>
      <c r="E34" s="17">
        <v>184.14</v>
      </c>
      <c r="F34" s="17">
        <v>118.19</v>
      </c>
      <c r="G34" s="17">
        <f>+VLOOKUP($A34,'[12]Cac thang chinh thuc 2021'!$A$5:$G$113,6,0)</f>
        <v>106.57</v>
      </c>
      <c r="H34" s="17">
        <f>+VLOOKUP($A34,'[12]Cac thang chinh thuc 2021'!$A$5:$G$113,7,0)</f>
        <v>106.78</v>
      </c>
    </row>
    <row r="35" spans="1:8" s="18" customFormat="1" ht="15" x14ac:dyDescent="0.25">
      <c r="A35" s="15">
        <v>1312</v>
      </c>
      <c r="B35" s="16" t="s">
        <v>30</v>
      </c>
      <c r="C35" s="17">
        <v>86.94</v>
      </c>
      <c r="D35" s="17">
        <v>67.319999999999993</v>
      </c>
      <c r="E35" s="17">
        <v>87.49</v>
      </c>
      <c r="F35" s="17">
        <v>129.97</v>
      </c>
      <c r="G35" s="17">
        <f>+VLOOKUP($A35,'[12]Cac thang chinh thuc 2021'!$A$5:$G$113,6,0)</f>
        <v>98.84</v>
      </c>
      <c r="H35" s="17">
        <f>+VLOOKUP($A35,'[12]Cac thang chinh thuc 2021'!$A$5:$G$113,7,0)</f>
        <v>99.75</v>
      </c>
    </row>
    <row r="36" spans="1:8" s="18" customFormat="1" ht="15" x14ac:dyDescent="0.25">
      <c r="A36" s="15">
        <v>1322</v>
      </c>
      <c r="B36" s="16" t="s">
        <v>31</v>
      </c>
      <c r="C36" s="17">
        <v>55.67</v>
      </c>
      <c r="D36" s="17">
        <v>48.05</v>
      </c>
      <c r="E36" s="17">
        <v>58.89</v>
      </c>
      <c r="F36" s="17">
        <v>122.58</v>
      </c>
      <c r="G36" s="17">
        <f>+VLOOKUP($A36,'[12]Cac thang chinh thuc 2021'!$A$5:$G$113,6,0)</f>
        <v>99.43</v>
      </c>
      <c r="H36" s="17">
        <f>+VLOOKUP($A36,'[12]Cac thang chinh thuc 2021'!$A$5:$G$113,7,0)</f>
        <v>93.59</v>
      </c>
    </row>
    <row r="37" spans="1:8" s="18" customFormat="1" ht="15" x14ac:dyDescent="0.25">
      <c r="A37" s="15">
        <v>14</v>
      </c>
      <c r="B37" s="16" t="s">
        <v>32</v>
      </c>
      <c r="C37" s="17">
        <v>126.44</v>
      </c>
      <c r="D37" s="17">
        <v>95</v>
      </c>
      <c r="E37" s="17">
        <v>119.24</v>
      </c>
      <c r="F37" s="17">
        <v>125.52</v>
      </c>
      <c r="G37" s="17">
        <f>+VLOOKUP($A37,'[12]Cac thang chinh thuc 2021'!$A$5:$G$113,6,0)</f>
        <v>100.08</v>
      </c>
      <c r="H37" s="17">
        <f>+VLOOKUP($A37,'[12]Cac thang chinh thuc 2021'!$A$5:$G$113,7,0)</f>
        <v>101.38</v>
      </c>
    </row>
    <row r="38" spans="1:8" s="18" customFormat="1" ht="15" x14ac:dyDescent="0.25">
      <c r="A38" s="15">
        <v>1410</v>
      </c>
      <c r="B38" s="16" t="s">
        <v>33</v>
      </c>
      <c r="C38" s="17">
        <v>126.44</v>
      </c>
      <c r="D38" s="17">
        <v>95</v>
      </c>
      <c r="E38" s="17">
        <v>119.24</v>
      </c>
      <c r="F38" s="17">
        <v>125.52</v>
      </c>
      <c r="G38" s="17">
        <f>+VLOOKUP($A38,'[12]Cac thang chinh thuc 2021'!$A$5:$G$113,6,0)</f>
        <v>100.08</v>
      </c>
      <c r="H38" s="17">
        <f>+VLOOKUP($A38,'[12]Cac thang chinh thuc 2021'!$A$5:$G$113,7,0)</f>
        <v>101.38</v>
      </c>
    </row>
    <row r="39" spans="1:8" s="18" customFormat="1" ht="15" x14ac:dyDescent="0.25">
      <c r="A39" s="15">
        <v>15</v>
      </c>
      <c r="B39" s="16" t="s">
        <v>34</v>
      </c>
      <c r="C39" s="17">
        <v>151.87</v>
      </c>
      <c r="D39" s="17">
        <v>114.82</v>
      </c>
      <c r="E39" s="17">
        <v>147.78</v>
      </c>
      <c r="F39" s="17">
        <v>128.69999999999999</v>
      </c>
      <c r="G39" s="17">
        <f>+VLOOKUP($A39,'[12]Cac thang chinh thuc 2021'!$A$5:$G$113,6,0)</f>
        <v>107.96</v>
      </c>
      <c r="H39" s="17">
        <f>+VLOOKUP($A39,'[12]Cac thang chinh thuc 2021'!$A$5:$G$113,7,0)</f>
        <v>104.25</v>
      </c>
    </row>
    <row r="40" spans="1:8" s="18" customFormat="1" ht="15" x14ac:dyDescent="0.25">
      <c r="A40" s="15">
        <v>1520</v>
      </c>
      <c r="B40" s="16" t="s">
        <v>35</v>
      </c>
      <c r="C40" s="17">
        <v>151.87</v>
      </c>
      <c r="D40" s="17">
        <v>114.82</v>
      </c>
      <c r="E40" s="17">
        <v>147.78</v>
      </c>
      <c r="F40" s="17">
        <v>128.69999999999999</v>
      </c>
      <c r="G40" s="17">
        <f>+VLOOKUP($A40,'[12]Cac thang chinh thuc 2021'!$A$5:$G$113,6,0)</f>
        <v>107.96</v>
      </c>
      <c r="H40" s="17">
        <f>+VLOOKUP($A40,'[12]Cac thang chinh thuc 2021'!$A$5:$G$113,7,0)</f>
        <v>104.25</v>
      </c>
    </row>
    <row r="41" spans="1:8" s="18" customFormat="1" ht="38.25" customHeight="1" x14ac:dyDescent="0.25">
      <c r="A41" s="15">
        <v>16</v>
      </c>
      <c r="B41" s="20" t="s">
        <v>36</v>
      </c>
      <c r="C41" s="17">
        <v>88</v>
      </c>
      <c r="D41" s="17">
        <v>66.430000000000007</v>
      </c>
      <c r="E41" s="17">
        <v>83.57</v>
      </c>
      <c r="F41" s="17">
        <v>125.8</v>
      </c>
      <c r="G41" s="17">
        <f>+VLOOKUP($A41,'[12]Cac thang chinh thuc 2021'!$A$5:$G$113,6,0)</f>
        <v>85.86</v>
      </c>
      <c r="H41" s="17">
        <f>+VLOOKUP($A41,'[12]Cac thang chinh thuc 2021'!$A$5:$G$113,7,0)</f>
        <v>96.47</v>
      </c>
    </row>
    <row r="42" spans="1:8" s="18" customFormat="1" ht="15" x14ac:dyDescent="0.25">
      <c r="A42" s="15">
        <v>1610</v>
      </c>
      <c r="B42" s="16" t="s">
        <v>37</v>
      </c>
      <c r="C42" s="17">
        <v>93.54</v>
      </c>
      <c r="D42" s="17">
        <v>66.55</v>
      </c>
      <c r="E42" s="17">
        <v>86.69</v>
      </c>
      <c r="F42" s="17">
        <v>130.26</v>
      </c>
      <c r="G42" s="17">
        <f>+VLOOKUP($A42,'[12]Cac thang chinh thuc 2021'!$A$5:$G$113,6,0)</f>
        <v>90.32</v>
      </c>
      <c r="H42" s="17">
        <f>+VLOOKUP($A42,'[12]Cac thang chinh thuc 2021'!$A$5:$G$113,7,0)</f>
        <v>98.72</v>
      </c>
    </row>
    <row r="43" spans="1:8" s="18" customFormat="1" ht="15" x14ac:dyDescent="0.25">
      <c r="A43" s="15">
        <v>1621</v>
      </c>
      <c r="B43" s="16" t="s">
        <v>38</v>
      </c>
      <c r="C43" s="17">
        <v>77.66</v>
      </c>
      <c r="D43" s="17">
        <v>66.2</v>
      </c>
      <c r="E43" s="17">
        <v>77.73</v>
      </c>
      <c r="F43" s="17">
        <v>117.41</v>
      </c>
      <c r="G43" s="17">
        <f>+VLOOKUP($A43,'[12]Cac thang chinh thuc 2021'!$A$5:$G$113,6,0)</f>
        <v>77.849999999999994</v>
      </c>
      <c r="H43" s="17">
        <f>+VLOOKUP($A43,'[12]Cac thang chinh thuc 2021'!$A$5:$G$113,7,0)</f>
        <v>92.1</v>
      </c>
    </row>
    <row r="44" spans="1:8" s="18" customFormat="1" ht="15" x14ac:dyDescent="0.25">
      <c r="A44" s="15">
        <v>17</v>
      </c>
      <c r="B44" s="16" t="s">
        <v>39</v>
      </c>
      <c r="C44" s="17">
        <v>132.94999999999999</v>
      </c>
      <c r="D44" s="17">
        <v>103.64</v>
      </c>
      <c r="E44" s="17">
        <v>132.44</v>
      </c>
      <c r="F44" s="17">
        <v>127.78</v>
      </c>
      <c r="G44" s="17">
        <f>+VLOOKUP($A44,'[12]Cac thang chinh thuc 2021'!$A$5:$G$113,6,0)</f>
        <v>106.23</v>
      </c>
      <c r="H44" s="17">
        <f>+VLOOKUP($A44,'[12]Cac thang chinh thuc 2021'!$A$5:$G$113,7,0)</f>
        <v>107.93</v>
      </c>
    </row>
    <row r="45" spans="1:8" s="18" customFormat="1" ht="15" x14ac:dyDescent="0.25">
      <c r="A45" s="15">
        <v>1702</v>
      </c>
      <c r="B45" s="16" t="s">
        <v>40</v>
      </c>
      <c r="C45" s="17">
        <v>125.01</v>
      </c>
      <c r="D45" s="17">
        <v>97.06</v>
      </c>
      <c r="E45" s="17">
        <v>121.25</v>
      </c>
      <c r="F45" s="17">
        <v>124.92</v>
      </c>
      <c r="G45" s="17">
        <f>+VLOOKUP($A45,'[12]Cac thang chinh thuc 2021'!$A$5:$G$113,6,0)</f>
        <v>106.82</v>
      </c>
      <c r="H45" s="17">
        <f>+VLOOKUP($A45,'[12]Cac thang chinh thuc 2021'!$A$5:$G$113,7,0)</f>
        <v>108.5</v>
      </c>
    </row>
    <row r="46" spans="1:8" s="18" customFormat="1" ht="30" x14ac:dyDescent="0.25">
      <c r="A46" s="15">
        <v>1709</v>
      </c>
      <c r="B46" s="20" t="s">
        <v>41</v>
      </c>
      <c r="C46" s="17">
        <v>146.97999999999999</v>
      </c>
      <c r="D46" s="17">
        <v>115.26</v>
      </c>
      <c r="E46" s="17">
        <v>152.19999999999999</v>
      </c>
      <c r="F46" s="17">
        <v>132.05000000000001</v>
      </c>
      <c r="G46" s="17">
        <f>+VLOOKUP($A46,'[12]Cac thang chinh thuc 2021'!$A$5:$G$113,6,0)</f>
        <v>105.4</v>
      </c>
      <c r="H46" s="17">
        <f>+VLOOKUP($A46,'[12]Cac thang chinh thuc 2021'!$A$5:$G$113,7,0)</f>
        <v>107.11</v>
      </c>
    </row>
    <row r="47" spans="1:8" s="18" customFormat="1" ht="15" x14ac:dyDescent="0.25">
      <c r="A47" s="15">
        <v>18</v>
      </c>
      <c r="B47" s="16" t="s">
        <v>42</v>
      </c>
      <c r="C47" s="17">
        <v>182.84</v>
      </c>
      <c r="D47" s="17">
        <v>94.75</v>
      </c>
      <c r="E47" s="17">
        <v>125.27</v>
      </c>
      <c r="F47" s="17">
        <v>132.21</v>
      </c>
      <c r="G47" s="17">
        <f>+VLOOKUP($A47,'[12]Cac thang chinh thuc 2021'!$A$5:$G$113,6,0)</f>
        <v>94.05</v>
      </c>
      <c r="H47" s="17">
        <f>+VLOOKUP($A47,'[12]Cac thang chinh thuc 2021'!$A$5:$G$113,7,0)</f>
        <v>88.06</v>
      </c>
    </row>
    <row r="48" spans="1:8" s="18" customFormat="1" ht="15" x14ac:dyDescent="0.25">
      <c r="A48" s="15">
        <v>1811</v>
      </c>
      <c r="B48" s="16" t="s">
        <v>43</v>
      </c>
      <c r="C48" s="17">
        <v>220.17</v>
      </c>
      <c r="D48" s="17">
        <v>100.99</v>
      </c>
      <c r="E48" s="17">
        <v>136.94</v>
      </c>
      <c r="F48" s="17">
        <v>135.6</v>
      </c>
      <c r="G48" s="17">
        <f>+VLOOKUP($A48,'[12]Cac thang chinh thuc 2021'!$A$5:$G$113,6,0)</f>
        <v>92.85</v>
      </c>
      <c r="H48" s="17">
        <f>+VLOOKUP($A48,'[12]Cac thang chinh thuc 2021'!$A$5:$G$113,7,0)</f>
        <v>86.09</v>
      </c>
    </row>
    <row r="49" spans="1:8" s="18" customFormat="1" ht="15" x14ac:dyDescent="0.25">
      <c r="A49" s="15">
        <v>1812</v>
      </c>
      <c r="B49" s="16" t="s">
        <v>44</v>
      </c>
      <c r="C49" s="17">
        <v>112.5</v>
      </c>
      <c r="D49" s="17">
        <v>83</v>
      </c>
      <c r="E49" s="17">
        <v>103.28</v>
      </c>
      <c r="F49" s="17">
        <v>124.44</v>
      </c>
      <c r="G49" s="17">
        <f>+VLOOKUP($A49,'[12]Cac thang chinh thuc 2021'!$A$5:$G$113,6,0)</f>
        <v>97.17</v>
      </c>
      <c r="H49" s="17">
        <f>+VLOOKUP($A49,'[12]Cac thang chinh thuc 2021'!$A$5:$G$113,7,0)</f>
        <v>94.31</v>
      </c>
    </row>
    <row r="50" spans="1:8" s="18" customFormat="1" ht="15" x14ac:dyDescent="0.25">
      <c r="A50" s="15">
        <v>19</v>
      </c>
      <c r="B50" s="16" t="s">
        <v>45</v>
      </c>
      <c r="C50" s="17">
        <v>231.61</v>
      </c>
      <c r="D50" s="17">
        <v>181.53</v>
      </c>
      <c r="E50" s="17">
        <v>223.72</v>
      </c>
      <c r="F50" s="17">
        <v>123.24</v>
      </c>
      <c r="G50" s="17">
        <f>+VLOOKUP($A50,'[12]Cac thang chinh thuc 2021'!$A$5:$G$113,6,0)</f>
        <v>101.99</v>
      </c>
      <c r="H50" s="17">
        <f>+VLOOKUP($A50,'[12]Cac thang chinh thuc 2021'!$A$5:$G$113,7,0)</f>
        <v>98.24</v>
      </c>
    </row>
    <row r="51" spans="1:8" s="18" customFormat="1" ht="15" x14ac:dyDescent="0.25">
      <c r="A51" s="15">
        <v>1910</v>
      </c>
      <c r="B51" s="16" t="s">
        <v>46</v>
      </c>
      <c r="C51" s="17">
        <v>0</v>
      </c>
      <c r="D51" s="17">
        <v>0</v>
      </c>
      <c r="E51" s="17">
        <v>0</v>
      </c>
      <c r="F51" s="17">
        <v>107.72</v>
      </c>
      <c r="G51" s="17">
        <f>+VLOOKUP($A51,'[12]Cac thang chinh thuc 2021'!$A$5:$G$113,6,0)</f>
        <v>118.76</v>
      </c>
      <c r="H51" s="17">
        <f>+VLOOKUP($A51,'[12]Cac thang chinh thuc 2021'!$A$5:$G$113,7,0)</f>
        <v>119.58</v>
      </c>
    </row>
    <row r="52" spans="1:8" s="18" customFormat="1" ht="15" x14ac:dyDescent="0.25">
      <c r="A52" s="15">
        <v>1920</v>
      </c>
      <c r="B52" s="16" t="s">
        <v>47</v>
      </c>
      <c r="C52" s="17">
        <v>225.46</v>
      </c>
      <c r="D52" s="17">
        <v>175.99</v>
      </c>
      <c r="E52" s="17">
        <v>217.76</v>
      </c>
      <c r="F52" s="17">
        <v>123.73</v>
      </c>
      <c r="G52" s="17">
        <f>+VLOOKUP($A52,'[12]Cac thang chinh thuc 2021'!$A$5:$G$113,6,0)</f>
        <v>101.59</v>
      </c>
      <c r="H52" s="17">
        <f>+VLOOKUP($A52,'[12]Cac thang chinh thuc 2021'!$A$5:$G$113,7,0)</f>
        <v>97.74</v>
      </c>
    </row>
    <row r="53" spans="1:8" s="18" customFormat="1" ht="15" x14ac:dyDescent="0.25">
      <c r="A53" s="15">
        <v>20</v>
      </c>
      <c r="B53" s="16" t="s">
        <v>48</v>
      </c>
      <c r="C53" s="17">
        <v>119.5</v>
      </c>
      <c r="D53" s="17">
        <v>94.23</v>
      </c>
      <c r="E53" s="17">
        <v>117.31</v>
      </c>
      <c r="F53" s="17">
        <v>124.49</v>
      </c>
      <c r="G53" s="17">
        <f>+VLOOKUP($A53,'[12]Cac thang chinh thuc 2021'!$A$5:$G$113,6,0)</f>
        <v>100.35</v>
      </c>
      <c r="H53" s="17">
        <f>+VLOOKUP($A53,'[12]Cac thang chinh thuc 2021'!$A$5:$G$113,7,0)</f>
        <v>103.34</v>
      </c>
    </row>
    <row r="54" spans="1:8" s="18" customFormat="1" ht="15" x14ac:dyDescent="0.25">
      <c r="A54" s="15">
        <v>2012</v>
      </c>
      <c r="B54" s="16" t="s">
        <v>49</v>
      </c>
      <c r="C54" s="17">
        <v>105.51</v>
      </c>
      <c r="D54" s="17">
        <v>95.8</v>
      </c>
      <c r="E54" s="17">
        <v>106.03</v>
      </c>
      <c r="F54" s="17">
        <v>110.69</v>
      </c>
      <c r="G54" s="17">
        <f>+VLOOKUP($A54,'[12]Cac thang chinh thuc 2021'!$A$5:$G$113,6,0)</f>
        <v>104.2</v>
      </c>
      <c r="H54" s="17">
        <f>+VLOOKUP($A54,'[12]Cac thang chinh thuc 2021'!$A$5:$G$113,7,0)</f>
        <v>106.58</v>
      </c>
    </row>
    <row r="55" spans="1:8" s="18" customFormat="1" ht="15" x14ac:dyDescent="0.25">
      <c r="A55" s="15">
        <v>2013</v>
      </c>
      <c r="B55" s="16" t="s">
        <v>50</v>
      </c>
      <c r="C55" s="17">
        <v>168.31</v>
      </c>
      <c r="D55" s="17">
        <v>129.05000000000001</v>
      </c>
      <c r="E55" s="17">
        <v>148.66999999999999</v>
      </c>
      <c r="F55" s="17">
        <v>115.21</v>
      </c>
      <c r="G55" s="17">
        <f>+VLOOKUP($A55,'[12]Cac thang chinh thuc 2021'!$A$5:$G$113,6,0)</f>
        <v>102.38</v>
      </c>
      <c r="H55" s="17">
        <f>+VLOOKUP($A55,'[12]Cac thang chinh thuc 2021'!$A$5:$G$113,7,0)</f>
        <v>108.64</v>
      </c>
    </row>
    <row r="56" spans="1:8" s="18" customFormat="1" ht="30" x14ac:dyDescent="0.25">
      <c r="A56" s="15">
        <v>2022</v>
      </c>
      <c r="B56" s="20" t="s">
        <v>51</v>
      </c>
      <c r="C56" s="17">
        <v>121.97</v>
      </c>
      <c r="D56" s="17">
        <v>103.3</v>
      </c>
      <c r="E56" s="17">
        <v>127</v>
      </c>
      <c r="F56" s="17">
        <v>122.94</v>
      </c>
      <c r="G56" s="17">
        <f>+VLOOKUP($A56,'[12]Cac thang chinh thuc 2021'!$A$5:$G$113,6,0)</f>
        <v>115.12</v>
      </c>
      <c r="H56" s="17">
        <f>+VLOOKUP($A56,'[12]Cac thang chinh thuc 2021'!$A$5:$G$113,7,0)</f>
        <v>112.03</v>
      </c>
    </row>
    <row r="57" spans="1:8" s="18" customFormat="1" ht="30" x14ac:dyDescent="0.25">
      <c r="A57" s="15">
        <v>2023</v>
      </c>
      <c r="B57" s="20" t="s">
        <v>52</v>
      </c>
      <c r="C57" s="17">
        <v>122.09</v>
      </c>
      <c r="D57" s="17">
        <v>77.739999999999995</v>
      </c>
      <c r="E57" s="17">
        <v>114.79</v>
      </c>
      <c r="F57" s="17">
        <v>147.65</v>
      </c>
      <c r="G57" s="17">
        <f>+VLOOKUP($A57,'[12]Cac thang chinh thuc 2021'!$A$5:$G$113,6,0)</f>
        <v>83.87</v>
      </c>
      <c r="H57" s="17">
        <f>+VLOOKUP($A57,'[12]Cac thang chinh thuc 2021'!$A$5:$G$113,7,0)</f>
        <v>93.21</v>
      </c>
    </row>
    <row r="58" spans="1:8" s="18" customFormat="1" ht="15" x14ac:dyDescent="0.25">
      <c r="A58" s="15">
        <v>2029</v>
      </c>
      <c r="B58" s="16" t="s">
        <v>53</v>
      </c>
      <c r="C58" s="17">
        <v>95.32</v>
      </c>
      <c r="D58" s="17">
        <v>69.650000000000006</v>
      </c>
      <c r="E58" s="17">
        <v>100.87</v>
      </c>
      <c r="F58" s="17">
        <v>144.82</v>
      </c>
      <c r="G58" s="17">
        <f>+VLOOKUP($A58,'[12]Cac thang chinh thuc 2021'!$A$5:$G$113,6,0)</f>
        <v>99.09</v>
      </c>
      <c r="H58" s="17">
        <f>+VLOOKUP($A58,'[12]Cac thang chinh thuc 2021'!$A$5:$G$113,7,0)</f>
        <v>93.27</v>
      </c>
    </row>
    <row r="59" spans="1:8" s="18" customFormat="1" ht="15" x14ac:dyDescent="0.25">
      <c r="A59" s="15">
        <v>21</v>
      </c>
      <c r="B59" s="16" t="s">
        <v>54</v>
      </c>
      <c r="C59" s="17">
        <v>145.86000000000001</v>
      </c>
      <c r="D59" s="17">
        <v>106.51</v>
      </c>
      <c r="E59" s="17">
        <v>121.66</v>
      </c>
      <c r="F59" s="17">
        <v>114.22</v>
      </c>
      <c r="G59" s="17">
        <f>+VLOOKUP($A59,'[12]Cac thang chinh thuc 2021'!$A$5:$G$113,6,0)</f>
        <v>98.65</v>
      </c>
      <c r="H59" s="17">
        <f>+VLOOKUP($A59,'[12]Cac thang chinh thuc 2021'!$A$5:$G$113,7,0)</f>
        <v>102.79</v>
      </c>
    </row>
    <row r="60" spans="1:8" s="18" customFormat="1" ht="15" x14ac:dyDescent="0.25">
      <c r="A60" s="15">
        <v>2100</v>
      </c>
      <c r="B60" s="16" t="s">
        <v>54</v>
      </c>
      <c r="C60" s="17">
        <v>145.86000000000001</v>
      </c>
      <c r="D60" s="17">
        <v>106.51</v>
      </c>
      <c r="E60" s="17">
        <v>121.66</v>
      </c>
      <c r="F60" s="17">
        <v>114.22</v>
      </c>
      <c r="G60" s="17">
        <f>+VLOOKUP($A60,'[12]Cac thang chinh thuc 2021'!$A$5:$G$113,6,0)</f>
        <v>98.65</v>
      </c>
      <c r="H60" s="17">
        <f>+VLOOKUP($A60,'[12]Cac thang chinh thuc 2021'!$A$5:$G$113,7,0)</f>
        <v>102.79</v>
      </c>
    </row>
    <row r="61" spans="1:8" s="18" customFormat="1" ht="15" x14ac:dyDescent="0.25">
      <c r="A61" s="15">
        <v>22</v>
      </c>
      <c r="B61" s="16" t="s">
        <v>55</v>
      </c>
      <c r="C61" s="17">
        <v>130.31</v>
      </c>
      <c r="D61" s="17">
        <v>100.59</v>
      </c>
      <c r="E61" s="17">
        <v>125.12</v>
      </c>
      <c r="F61" s="17">
        <v>124.39</v>
      </c>
      <c r="G61" s="17">
        <f>+VLOOKUP($A61,'[12]Cac thang chinh thuc 2021'!$A$5:$G$113,6,0)</f>
        <v>112.93</v>
      </c>
      <c r="H61" s="17">
        <f>+VLOOKUP($A61,'[12]Cac thang chinh thuc 2021'!$A$5:$G$113,7,0)</f>
        <v>109.44</v>
      </c>
    </row>
    <row r="62" spans="1:8" s="18" customFormat="1" ht="15" x14ac:dyDescent="0.25">
      <c r="A62" s="15">
        <v>2220</v>
      </c>
      <c r="B62" s="16" t="s">
        <v>56</v>
      </c>
      <c r="C62" s="17">
        <v>130.31</v>
      </c>
      <c r="D62" s="17">
        <v>100.59</v>
      </c>
      <c r="E62" s="17">
        <v>125.12</v>
      </c>
      <c r="F62" s="17">
        <v>124.39</v>
      </c>
      <c r="G62" s="17">
        <f>+VLOOKUP($A62,'[12]Cac thang chinh thuc 2021'!$A$5:$G$113,6,0)</f>
        <v>112.93</v>
      </c>
      <c r="H62" s="17">
        <f>+VLOOKUP($A62,'[12]Cac thang chinh thuc 2021'!$A$5:$G$113,7,0)</f>
        <v>109.44</v>
      </c>
    </row>
    <row r="63" spans="1:8" s="18" customFormat="1" ht="15" x14ac:dyDescent="0.25">
      <c r="A63" s="15">
        <v>23</v>
      </c>
      <c r="B63" s="16" t="s">
        <v>57</v>
      </c>
      <c r="C63" s="17">
        <v>183.58</v>
      </c>
      <c r="D63" s="17">
        <v>131.71</v>
      </c>
      <c r="E63" s="17">
        <v>173.53</v>
      </c>
      <c r="F63" s="17">
        <v>131.75</v>
      </c>
      <c r="G63" s="17">
        <f>+VLOOKUP($A63,'[12]Cac thang chinh thuc 2021'!$A$5:$G$113,6,0)</f>
        <v>99.89</v>
      </c>
      <c r="H63" s="17">
        <f>+VLOOKUP($A63,'[12]Cac thang chinh thuc 2021'!$A$5:$G$113,7,0)</f>
        <v>104.77</v>
      </c>
    </row>
    <row r="64" spans="1:8" s="18" customFormat="1" ht="15" x14ac:dyDescent="0.25">
      <c r="A64" s="15">
        <v>2392</v>
      </c>
      <c r="B64" s="16" t="s">
        <v>58</v>
      </c>
      <c r="C64" s="17">
        <v>113.51</v>
      </c>
      <c r="D64" s="17">
        <v>73.91</v>
      </c>
      <c r="E64" s="17">
        <v>103.29</v>
      </c>
      <c r="F64" s="17">
        <v>139.75</v>
      </c>
      <c r="G64" s="17">
        <f>+VLOOKUP($A64,'[12]Cac thang chinh thuc 2021'!$A$5:$G$113,6,0)</f>
        <v>101.83</v>
      </c>
      <c r="H64" s="17">
        <f>+VLOOKUP($A64,'[12]Cac thang chinh thuc 2021'!$A$5:$G$113,7,0)</f>
        <v>108.46</v>
      </c>
    </row>
    <row r="65" spans="1:8" s="18" customFormat="1" ht="15" x14ac:dyDescent="0.25">
      <c r="A65" s="15">
        <v>2394</v>
      </c>
      <c r="B65" s="16" t="s">
        <v>59</v>
      </c>
      <c r="C65" s="17">
        <v>231.38</v>
      </c>
      <c r="D65" s="17">
        <v>170.29</v>
      </c>
      <c r="E65" s="17">
        <v>223.56</v>
      </c>
      <c r="F65" s="17">
        <v>131.28</v>
      </c>
      <c r="G65" s="17">
        <f>+VLOOKUP($A65,'[12]Cac thang chinh thuc 2021'!$A$5:$G$113,6,0)</f>
        <v>98.88</v>
      </c>
      <c r="H65" s="17">
        <f>+VLOOKUP($A65,'[12]Cac thang chinh thuc 2021'!$A$5:$G$113,7,0)</f>
        <v>104.05</v>
      </c>
    </row>
    <row r="66" spans="1:8" s="18" customFormat="1" ht="15" x14ac:dyDescent="0.25">
      <c r="A66" s="15">
        <v>2395</v>
      </c>
      <c r="B66" s="16" t="s">
        <v>60</v>
      </c>
      <c r="C66" s="17">
        <v>113.37</v>
      </c>
      <c r="D66" s="17">
        <v>77.81</v>
      </c>
      <c r="E66" s="17">
        <v>93.05</v>
      </c>
      <c r="F66" s="17">
        <v>119.59</v>
      </c>
      <c r="G66" s="17">
        <f>+VLOOKUP($A66,'[12]Cac thang chinh thuc 2021'!$A$5:$G$113,6,0)</f>
        <v>107.42</v>
      </c>
      <c r="H66" s="17">
        <f>+VLOOKUP($A66,'[12]Cac thang chinh thuc 2021'!$A$5:$G$113,7,0)</f>
        <v>104.18</v>
      </c>
    </row>
    <row r="67" spans="1:8" s="18" customFormat="1" ht="15" x14ac:dyDescent="0.25">
      <c r="A67" s="15">
        <v>24</v>
      </c>
      <c r="B67" s="16" t="s">
        <v>61</v>
      </c>
      <c r="C67" s="17">
        <v>338.25</v>
      </c>
      <c r="D67" s="17">
        <v>286.42</v>
      </c>
      <c r="E67" s="17">
        <v>322.75</v>
      </c>
      <c r="F67" s="17">
        <v>112.68</v>
      </c>
      <c r="G67" s="17">
        <f>+VLOOKUP($A67,'[12]Cac thang chinh thuc 2021'!$A$5:$G$113,6,0)</f>
        <v>122.27</v>
      </c>
      <c r="H67" s="17">
        <f>+VLOOKUP($A67,'[12]Cac thang chinh thuc 2021'!$A$5:$G$113,7,0)</f>
        <v>130.88999999999999</v>
      </c>
    </row>
    <row r="68" spans="1:8" s="18" customFormat="1" ht="15" x14ac:dyDescent="0.25">
      <c r="A68" s="15">
        <v>2410</v>
      </c>
      <c r="B68" s="16" t="s">
        <v>62</v>
      </c>
      <c r="C68" s="17">
        <v>338.25</v>
      </c>
      <c r="D68" s="17">
        <v>286.42</v>
      </c>
      <c r="E68" s="17">
        <v>322.75</v>
      </c>
      <c r="F68" s="17">
        <v>112.68</v>
      </c>
      <c r="G68" s="17">
        <f>+VLOOKUP($A68,'[12]Cac thang chinh thuc 2021'!$A$5:$G$113,6,0)</f>
        <v>122.27</v>
      </c>
      <c r="H68" s="17">
        <f>+VLOOKUP($A68,'[12]Cac thang chinh thuc 2021'!$A$5:$G$113,7,0)</f>
        <v>130.88999999999999</v>
      </c>
    </row>
    <row r="69" spans="1:8" s="18" customFormat="1" ht="30" x14ac:dyDescent="0.25">
      <c r="A69" s="15">
        <v>25</v>
      </c>
      <c r="B69" s="20" t="s">
        <v>63</v>
      </c>
      <c r="C69" s="17">
        <v>154.59</v>
      </c>
      <c r="D69" s="17">
        <v>117.21</v>
      </c>
      <c r="E69" s="17">
        <v>140.63</v>
      </c>
      <c r="F69" s="17">
        <v>119.98</v>
      </c>
      <c r="G69" s="17">
        <f>+VLOOKUP($A69,'[12]Cac thang chinh thuc 2021'!$A$5:$G$113,6,0)</f>
        <v>106.87</v>
      </c>
      <c r="H69" s="17">
        <f>+VLOOKUP($A69,'[12]Cac thang chinh thuc 2021'!$A$5:$G$113,7,0)</f>
        <v>107.75</v>
      </c>
    </row>
    <row r="70" spans="1:8" s="18" customFormat="1" ht="15" x14ac:dyDescent="0.25">
      <c r="A70" s="15">
        <v>2511</v>
      </c>
      <c r="B70" s="16" t="s">
        <v>64</v>
      </c>
      <c r="C70" s="17">
        <v>192.75</v>
      </c>
      <c r="D70" s="17">
        <v>141.94999999999999</v>
      </c>
      <c r="E70" s="17">
        <v>163.59</v>
      </c>
      <c r="F70" s="17">
        <v>115.25</v>
      </c>
      <c r="G70" s="17">
        <f>+VLOOKUP($A70,'[12]Cac thang chinh thuc 2021'!$A$5:$G$113,6,0)</f>
        <v>108.71</v>
      </c>
      <c r="H70" s="17">
        <f>+VLOOKUP($A70,'[12]Cac thang chinh thuc 2021'!$A$5:$G$113,7,0)</f>
        <v>108.98</v>
      </c>
    </row>
    <row r="71" spans="1:8" s="18" customFormat="1" ht="15" x14ac:dyDescent="0.25">
      <c r="A71" s="15">
        <v>2592</v>
      </c>
      <c r="B71" s="16" t="s">
        <v>65</v>
      </c>
      <c r="C71" s="17">
        <v>164.45</v>
      </c>
      <c r="D71" s="17">
        <v>147.84</v>
      </c>
      <c r="E71" s="17">
        <v>179.97</v>
      </c>
      <c r="F71" s="17">
        <v>121.73</v>
      </c>
      <c r="G71" s="17">
        <f>+VLOOKUP($A71,'[12]Cac thang chinh thuc 2021'!$A$5:$G$113,6,0)</f>
        <v>107.98</v>
      </c>
      <c r="H71" s="17">
        <f>+VLOOKUP($A71,'[12]Cac thang chinh thuc 2021'!$A$5:$G$113,7,0)</f>
        <v>110.41</v>
      </c>
    </row>
    <row r="72" spans="1:8" s="18" customFormat="1" ht="15" x14ac:dyDescent="0.25">
      <c r="A72" s="15">
        <v>2599</v>
      </c>
      <c r="B72" s="16" t="s">
        <v>66</v>
      </c>
      <c r="C72" s="17">
        <v>109.84</v>
      </c>
      <c r="D72" s="17">
        <v>79.11</v>
      </c>
      <c r="E72" s="17">
        <v>101.18</v>
      </c>
      <c r="F72" s="17">
        <v>127.9</v>
      </c>
      <c r="G72" s="17">
        <f>+VLOOKUP($A72,'[12]Cac thang chinh thuc 2021'!$A$5:$G$113,6,0)</f>
        <v>103.14</v>
      </c>
      <c r="H72" s="17">
        <f>+VLOOKUP($A72,'[12]Cac thang chinh thuc 2021'!$A$5:$G$113,7,0)</f>
        <v>103.97</v>
      </c>
    </row>
    <row r="73" spans="1:8" s="18" customFormat="1" ht="15" x14ac:dyDescent="0.25">
      <c r="A73" s="15">
        <v>26</v>
      </c>
      <c r="B73" s="16" t="s">
        <v>67</v>
      </c>
      <c r="C73" s="17">
        <v>218.58</v>
      </c>
      <c r="D73" s="17">
        <v>155.44</v>
      </c>
      <c r="E73" s="17">
        <v>185.3</v>
      </c>
      <c r="F73" s="17">
        <v>119.21</v>
      </c>
      <c r="G73" s="17">
        <f>+VLOOKUP($A73,'[12]Cac thang chinh thuc 2021'!$A$5:$G$113,6,0)</f>
        <v>102.4</v>
      </c>
      <c r="H73" s="17">
        <f>+VLOOKUP($A73,'[12]Cac thang chinh thuc 2021'!$A$5:$G$113,7,0)</f>
        <v>112.27</v>
      </c>
    </row>
    <row r="74" spans="1:8" s="18" customFormat="1" ht="15" x14ac:dyDescent="0.25">
      <c r="A74" s="15">
        <v>2610</v>
      </c>
      <c r="B74" s="16" t="s">
        <v>68</v>
      </c>
      <c r="C74" s="17">
        <v>315</v>
      </c>
      <c r="D74" s="17">
        <v>199.65</v>
      </c>
      <c r="E74" s="17">
        <v>243.42</v>
      </c>
      <c r="F74" s="17">
        <v>121.92</v>
      </c>
      <c r="G74" s="17">
        <f>+VLOOKUP($A74,'[12]Cac thang chinh thuc 2021'!$A$5:$G$113,6,0)</f>
        <v>110.07</v>
      </c>
      <c r="H74" s="17">
        <f>+VLOOKUP($A74,'[12]Cac thang chinh thuc 2021'!$A$5:$G$113,7,0)</f>
        <v>115.42</v>
      </c>
    </row>
    <row r="75" spans="1:8" s="18" customFormat="1" ht="15" x14ac:dyDescent="0.25">
      <c r="A75" s="15">
        <v>2630</v>
      </c>
      <c r="B75" s="16" t="s">
        <v>69</v>
      </c>
      <c r="C75" s="17">
        <v>198.61</v>
      </c>
      <c r="D75" s="17">
        <v>141.71</v>
      </c>
      <c r="E75" s="17">
        <v>167.96</v>
      </c>
      <c r="F75" s="17">
        <v>118.52</v>
      </c>
      <c r="G75" s="17">
        <f>+VLOOKUP($A75,'[12]Cac thang chinh thuc 2021'!$A$5:$G$113,6,0)</f>
        <v>101.36</v>
      </c>
      <c r="H75" s="17">
        <f>+VLOOKUP($A75,'[12]Cac thang chinh thuc 2021'!$A$5:$G$113,7,0)</f>
        <v>112.54</v>
      </c>
    </row>
    <row r="76" spans="1:8" s="18" customFormat="1" ht="15" x14ac:dyDescent="0.25">
      <c r="A76" s="15">
        <v>2640</v>
      </c>
      <c r="B76" s="16" t="s">
        <v>70</v>
      </c>
      <c r="C76" s="17">
        <v>287.33999999999997</v>
      </c>
      <c r="D76" s="17">
        <v>254.18</v>
      </c>
      <c r="E76" s="17">
        <v>304.7</v>
      </c>
      <c r="F76" s="17">
        <v>119.88</v>
      </c>
      <c r="G76" s="17">
        <f>+VLOOKUP($A76,'[12]Cac thang chinh thuc 2021'!$A$5:$G$113,6,0)</f>
        <v>97.82</v>
      </c>
      <c r="H76" s="17">
        <f>+VLOOKUP($A76,'[12]Cac thang chinh thuc 2021'!$A$5:$G$113,7,0)</f>
        <v>104.1</v>
      </c>
    </row>
    <row r="77" spans="1:8" s="18" customFormat="1" ht="15" x14ac:dyDescent="0.25">
      <c r="A77" s="15">
        <v>27</v>
      </c>
      <c r="B77" s="16" t="s">
        <v>71</v>
      </c>
      <c r="C77" s="17">
        <v>134.51</v>
      </c>
      <c r="D77" s="17">
        <v>102.83</v>
      </c>
      <c r="E77" s="17">
        <v>124.51</v>
      </c>
      <c r="F77" s="17">
        <v>121.08</v>
      </c>
      <c r="G77" s="17">
        <f>+VLOOKUP($A77,'[12]Cac thang chinh thuc 2021'!$A$5:$G$113,6,0)</f>
        <v>109.27</v>
      </c>
      <c r="H77" s="17">
        <f>+VLOOKUP($A77,'[12]Cac thang chinh thuc 2021'!$A$5:$G$113,7,0)</f>
        <v>112.54</v>
      </c>
    </row>
    <row r="78" spans="1:8" s="18" customFormat="1" ht="30" x14ac:dyDescent="0.25">
      <c r="A78" s="15">
        <v>2710</v>
      </c>
      <c r="B78" s="20" t="s">
        <v>72</v>
      </c>
      <c r="C78" s="17">
        <v>93.18</v>
      </c>
      <c r="D78" s="17">
        <v>78.41</v>
      </c>
      <c r="E78" s="17">
        <v>94.42</v>
      </c>
      <c r="F78" s="17">
        <v>120.43</v>
      </c>
      <c r="G78" s="17">
        <f>+VLOOKUP($A78,'[12]Cac thang chinh thuc 2021'!$A$5:$G$113,6,0)</f>
        <v>89.79</v>
      </c>
      <c r="H78" s="17">
        <f>+VLOOKUP($A78,'[12]Cac thang chinh thuc 2021'!$A$5:$G$113,7,0)</f>
        <v>96.95</v>
      </c>
    </row>
    <row r="79" spans="1:8" s="18" customFormat="1" ht="15" x14ac:dyDescent="0.25">
      <c r="A79" s="15">
        <v>2720</v>
      </c>
      <c r="B79" s="16" t="s">
        <v>73</v>
      </c>
      <c r="C79" s="17">
        <v>168.85</v>
      </c>
      <c r="D79" s="17">
        <v>136.15</v>
      </c>
      <c r="E79" s="17">
        <v>173.61</v>
      </c>
      <c r="F79" s="17">
        <v>127.51</v>
      </c>
      <c r="G79" s="17">
        <f>+VLOOKUP($A79,'[12]Cac thang chinh thuc 2021'!$A$5:$G$113,6,0)</f>
        <v>111.91</v>
      </c>
      <c r="H79" s="17">
        <f>+VLOOKUP($A79,'[12]Cac thang chinh thuc 2021'!$A$5:$G$113,7,0)</f>
        <v>109.37</v>
      </c>
    </row>
    <row r="80" spans="1:8" s="18" customFormat="1" ht="15" x14ac:dyDescent="0.25">
      <c r="A80" s="15">
        <v>2732</v>
      </c>
      <c r="B80" s="16" t="s">
        <v>74</v>
      </c>
      <c r="C80" s="17">
        <v>115.28</v>
      </c>
      <c r="D80" s="17">
        <v>83.74</v>
      </c>
      <c r="E80" s="17">
        <v>101.32</v>
      </c>
      <c r="F80" s="17">
        <v>121</v>
      </c>
      <c r="G80" s="17">
        <f>+VLOOKUP($A80,'[12]Cac thang chinh thuc 2021'!$A$5:$G$113,6,0)</f>
        <v>112.53</v>
      </c>
      <c r="H80" s="17">
        <f>+VLOOKUP($A80,'[12]Cac thang chinh thuc 2021'!$A$5:$G$113,7,0)</f>
        <v>111.86</v>
      </c>
    </row>
    <row r="81" spans="1:8" s="18" customFormat="1" ht="15" x14ac:dyDescent="0.25">
      <c r="A81" s="15">
        <v>2750</v>
      </c>
      <c r="B81" s="16" t="s">
        <v>75</v>
      </c>
      <c r="C81" s="17">
        <v>213.33</v>
      </c>
      <c r="D81" s="17">
        <v>155.87</v>
      </c>
      <c r="E81" s="17">
        <v>181.1</v>
      </c>
      <c r="F81" s="17">
        <v>116.19</v>
      </c>
      <c r="G81" s="17">
        <f>+VLOOKUP($A81,'[12]Cac thang chinh thuc 2021'!$A$5:$G$113,6,0)</f>
        <v>123.38</v>
      </c>
      <c r="H81" s="17">
        <f>+VLOOKUP($A81,'[12]Cac thang chinh thuc 2021'!$A$5:$G$113,7,0)</f>
        <v>133.15</v>
      </c>
    </row>
    <row r="82" spans="1:8" s="18" customFormat="1" ht="15" x14ac:dyDescent="0.25">
      <c r="A82" s="15">
        <v>28</v>
      </c>
      <c r="B82" s="16" t="s">
        <v>76</v>
      </c>
      <c r="C82" s="17">
        <v>151</v>
      </c>
      <c r="D82" s="17">
        <v>98.02</v>
      </c>
      <c r="E82" s="17">
        <v>150.82</v>
      </c>
      <c r="F82" s="17">
        <v>153.87</v>
      </c>
      <c r="G82" s="17">
        <f>+VLOOKUP($A82,'[12]Cac thang chinh thuc 2021'!$A$5:$G$113,6,0)</f>
        <v>106.25</v>
      </c>
      <c r="H82" s="17">
        <f>+VLOOKUP($A82,'[12]Cac thang chinh thuc 2021'!$A$5:$G$113,7,0)</f>
        <v>106.08</v>
      </c>
    </row>
    <row r="83" spans="1:8" s="18" customFormat="1" ht="15" x14ac:dyDescent="0.25">
      <c r="A83" s="15">
        <v>2813</v>
      </c>
      <c r="B83" s="16" t="s">
        <v>77</v>
      </c>
      <c r="C83" s="17">
        <v>87.38</v>
      </c>
      <c r="D83" s="17">
        <v>71.66</v>
      </c>
      <c r="E83" s="17">
        <v>92.68</v>
      </c>
      <c r="F83" s="17">
        <v>129.32</v>
      </c>
      <c r="G83" s="17">
        <f>+VLOOKUP($A83,'[12]Cac thang chinh thuc 2021'!$A$5:$G$113,6,0)</f>
        <v>98.71</v>
      </c>
      <c r="H83" s="17">
        <f>+VLOOKUP($A83,'[12]Cac thang chinh thuc 2021'!$A$5:$G$113,7,0)</f>
        <v>100.13</v>
      </c>
    </row>
    <row r="84" spans="1:8" s="18" customFormat="1" ht="15" x14ac:dyDescent="0.25">
      <c r="A84" s="15">
        <v>2816</v>
      </c>
      <c r="B84" s="16" t="s">
        <v>78</v>
      </c>
      <c r="C84" s="17">
        <v>109.16</v>
      </c>
      <c r="D84" s="17">
        <v>100.91</v>
      </c>
      <c r="E84" s="17">
        <v>125.05</v>
      </c>
      <c r="F84" s="17">
        <v>123.92</v>
      </c>
      <c r="G84" s="17">
        <f>+VLOOKUP($A84,'[12]Cac thang chinh thuc 2021'!$A$5:$G$113,6,0)</f>
        <v>76.97</v>
      </c>
      <c r="H84" s="17">
        <f>+VLOOKUP($A84,'[12]Cac thang chinh thuc 2021'!$A$5:$G$113,7,0)</f>
        <v>86.66</v>
      </c>
    </row>
    <row r="85" spans="1:8" s="18" customFormat="1" ht="30" x14ac:dyDescent="0.25">
      <c r="A85" s="15">
        <v>2817</v>
      </c>
      <c r="B85" s="20" t="s">
        <v>79</v>
      </c>
      <c r="C85" s="17">
        <v>138.61000000000001</v>
      </c>
      <c r="D85" s="17">
        <v>60.52</v>
      </c>
      <c r="E85" s="17">
        <v>124.55</v>
      </c>
      <c r="F85" s="17">
        <v>205.81</v>
      </c>
      <c r="G85" s="17">
        <f>+VLOOKUP($A85,'[12]Cac thang chinh thuc 2021'!$A$5:$G$113,6,0)</f>
        <v>107.42</v>
      </c>
      <c r="H85" s="17">
        <f>+VLOOKUP($A85,'[12]Cac thang chinh thuc 2021'!$A$5:$G$113,7,0)</f>
        <v>101.71</v>
      </c>
    </row>
    <row r="86" spans="1:8" s="18" customFormat="1" ht="15" x14ac:dyDescent="0.25">
      <c r="A86" s="15">
        <v>2819</v>
      </c>
      <c r="B86" s="16" t="s">
        <v>80</v>
      </c>
      <c r="C86" s="17">
        <v>154.71</v>
      </c>
      <c r="D86" s="17">
        <v>95.23</v>
      </c>
      <c r="E86" s="17">
        <v>175.41</v>
      </c>
      <c r="F86" s="17">
        <v>184.2</v>
      </c>
      <c r="G86" s="17">
        <f>+VLOOKUP($A86,'[12]Cac thang chinh thuc 2021'!$A$5:$G$113,6,0)</f>
        <v>129.18</v>
      </c>
      <c r="H86" s="17">
        <f>+VLOOKUP($A86,'[12]Cac thang chinh thuc 2021'!$A$5:$G$113,7,0)</f>
        <v>116.48</v>
      </c>
    </row>
    <row r="87" spans="1:8" s="18" customFormat="1" ht="15" x14ac:dyDescent="0.25">
      <c r="A87" s="15">
        <v>2826</v>
      </c>
      <c r="B87" s="16" t="s">
        <v>81</v>
      </c>
      <c r="C87" s="17">
        <v>164.5</v>
      </c>
      <c r="D87" s="17">
        <v>121.37</v>
      </c>
      <c r="E87" s="17">
        <v>190.59</v>
      </c>
      <c r="F87" s="17">
        <v>157.03</v>
      </c>
      <c r="G87" s="17">
        <f>+VLOOKUP($A87,'[12]Cac thang chinh thuc 2021'!$A$5:$G$113,6,0)</f>
        <v>131.97999999999999</v>
      </c>
      <c r="H87" s="17">
        <f>+VLOOKUP($A87,'[12]Cac thang chinh thuc 2021'!$A$5:$G$113,7,0)</f>
        <v>115.16</v>
      </c>
    </row>
    <row r="88" spans="1:8" s="18" customFormat="1" ht="15" x14ac:dyDescent="0.25">
      <c r="A88" s="15">
        <v>2829</v>
      </c>
      <c r="B88" s="16" t="s">
        <v>82</v>
      </c>
      <c r="C88" s="17">
        <v>268.77999999999997</v>
      </c>
      <c r="D88" s="17">
        <v>182.93</v>
      </c>
      <c r="E88" s="17">
        <v>229.51</v>
      </c>
      <c r="F88" s="17">
        <v>125.46</v>
      </c>
      <c r="G88" s="17">
        <f>+VLOOKUP($A88,'[12]Cac thang chinh thuc 2021'!$A$5:$G$113,6,0)</f>
        <v>108.8</v>
      </c>
      <c r="H88" s="17">
        <f>+VLOOKUP($A88,'[12]Cac thang chinh thuc 2021'!$A$5:$G$113,7,0)</f>
        <v>120.55</v>
      </c>
    </row>
    <row r="89" spans="1:8" s="18" customFormat="1" ht="15" x14ac:dyDescent="0.25">
      <c r="A89" s="15">
        <v>29</v>
      </c>
      <c r="B89" s="16" t="s">
        <v>83</v>
      </c>
      <c r="C89" s="17">
        <v>210.98</v>
      </c>
      <c r="D89" s="17">
        <v>143.83000000000001</v>
      </c>
      <c r="E89" s="17">
        <v>205.15</v>
      </c>
      <c r="F89" s="17">
        <v>142.63</v>
      </c>
      <c r="G89" s="17">
        <f>+VLOOKUP($A89,'[12]Cac thang chinh thuc 2021'!$A$5:$G$113,6,0)</f>
        <v>118.71</v>
      </c>
      <c r="H89" s="17">
        <f>+VLOOKUP($A89,'[12]Cac thang chinh thuc 2021'!$A$5:$G$113,7,0)</f>
        <v>111.15</v>
      </c>
    </row>
    <row r="90" spans="1:8" s="18" customFormat="1" ht="15" x14ac:dyDescent="0.25">
      <c r="A90" s="15">
        <v>2910</v>
      </c>
      <c r="B90" s="16" t="s">
        <v>83</v>
      </c>
      <c r="C90" s="17">
        <v>190.79</v>
      </c>
      <c r="D90" s="17">
        <v>127.78</v>
      </c>
      <c r="E90" s="17">
        <v>193.22</v>
      </c>
      <c r="F90" s="17">
        <v>151.21</v>
      </c>
      <c r="G90" s="17">
        <f>+VLOOKUP($A90,'[12]Cac thang chinh thuc 2021'!$A$5:$G$113,6,0)</f>
        <v>125.22</v>
      </c>
      <c r="H90" s="17">
        <f>+VLOOKUP($A90,'[12]Cac thang chinh thuc 2021'!$A$5:$G$113,7,0)</f>
        <v>113.44</v>
      </c>
    </row>
    <row r="91" spans="1:8" s="18" customFormat="1" ht="30" x14ac:dyDescent="0.25">
      <c r="A91" s="15">
        <v>2930</v>
      </c>
      <c r="B91" s="20" t="s">
        <v>84</v>
      </c>
      <c r="C91" s="17">
        <v>242.52</v>
      </c>
      <c r="D91" s="17">
        <v>168.91</v>
      </c>
      <c r="E91" s="17">
        <v>223.8</v>
      </c>
      <c r="F91" s="17">
        <v>132.5</v>
      </c>
      <c r="G91" s="17">
        <f>+VLOOKUP($A91,'[12]Cac thang chinh thuc 2021'!$A$5:$G$113,6,0)</f>
        <v>110.93</v>
      </c>
      <c r="H91" s="17">
        <f>+VLOOKUP($A91,'[12]Cac thang chinh thuc 2021'!$A$5:$G$113,7,0)</f>
        <v>108.41</v>
      </c>
    </row>
    <row r="92" spans="1:8" s="18" customFormat="1" ht="15" x14ac:dyDescent="0.25">
      <c r="A92" s="15">
        <v>30</v>
      </c>
      <c r="B92" s="16" t="s">
        <v>85</v>
      </c>
      <c r="C92" s="17">
        <v>113.35</v>
      </c>
      <c r="D92" s="17">
        <v>79.55</v>
      </c>
      <c r="E92" s="17">
        <v>103.28</v>
      </c>
      <c r="F92" s="17">
        <v>129.82</v>
      </c>
      <c r="G92" s="17">
        <f>+VLOOKUP($A92,'[12]Cac thang chinh thuc 2021'!$A$5:$G$113,6,0)</f>
        <v>102.26</v>
      </c>
      <c r="H92" s="17">
        <f>+VLOOKUP($A92,'[12]Cac thang chinh thuc 2021'!$A$5:$G$113,7,0)</f>
        <v>97.98</v>
      </c>
    </row>
    <row r="93" spans="1:8" s="18" customFormat="1" ht="15" x14ac:dyDescent="0.25">
      <c r="A93" s="15">
        <v>3091</v>
      </c>
      <c r="B93" s="16" t="s">
        <v>86</v>
      </c>
      <c r="C93" s="17">
        <v>113.35</v>
      </c>
      <c r="D93" s="17">
        <v>79.55</v>
      </c>
      <c r="E93" s="17">
        <v>103.28</v>
      </c>
      <c r="F93" s="17">
        <v>129.82</v>
      </c>
      <c r="G93" s="17">
        <f>+VLOOKUP($A93,'[12]Cac thang chinh thuc 2021'!$A$5:$G$113,6,0)</f>
        <v>102.26</v>
      </c>
      <c r="H93" s="17">
        <f>+VLOOKUP($A93,'[12]Cac thang chinh thuc 2021'!$A$5:$G$113,7,0)</f>
        <v>97.98</v>
      </c>
    </row>
    <row r="94" spans="1:8" s="18" customFormat="1" ht="15" x14ac:dyDescent="0.25">
      <c r="A94" s="15">
        <v>31</v>
      </c>
      <c r="B94" s="16" t="s">
        <v>87</v>
      </c>
      <c r="C94" s="17">
        <v>133.91999999999999</v>
      </c>
      <c r="D94" s="17">
        <v>104.02</v>
      </c>
      <c r="E94" s="17">
        <v>122.94</v>
      </c>
      <c r="F94" s="17">
        <v>118.19</v>
      </c>
      <c r="G94" s="17">
        <f>+VLOOKUP($A94,'[12]Cac thang chinh thuc 2021'!$A$5:$G$113,6,0)</f>
        <v>109.18</v>
      </c>
      <c r="H94" s="17">
        <f>+VLOOKUP($A94,'[12]Cac thang chinh thuc 2021'!$A$5:$G$113,7,0)</f>
        <v>110.56</v>
      </c>
    </row>
    <row r="95" spans="1:8" s="18" customFormat="1" ht="15" x14ac:dyDescent="0.25">
      <c r="A95" s="15">
        <v>3100</v>
      </c>
      <c r="B95" s="16" t="s">
        <v>87</v>
      </c>
      <c r="C95" s="17">
        <v>133.91999999999999</v>
      </c>
      <c r="D95" s="17">
        <v>104.02</v>
      </c>
      <c r="E95" s="17">
        <v>122.94</v>
      </c>
      <c r="F95" s="17">
        <v>118.19</v>
      </c>
      <c r="G95" s="17">
        <f>+VLOOKUP($A95,'[12]Cac thang chinh thuc 2021'!$A$5:$G$113,6,0)</f>
        <v>109.18</v>
      </c>
      <c r="H95" s="17">
        <f>+VLOOKUP($A95,'[12]Cac thang chinh thuc 2021'!$A$5:$G$113,7,0)</f>
        <v>110.56</v>
      </c>
    </row>
    <row r="96" spans="1:8" s="18" customFormat="1" ht="15" x14ac:dyDescent="0.25">
      <c r="A96" s="15">
        <v>32</v>
      </c>
      <c r="B96" s="16" t="s">
        <v>88</v>
      </c>
      <c r="C96" s="17">
        <v>107.43</v>
      </c>
      <c r="D96" s="17">
        <v>84.34</v>
      </c>
      <c r="E96" s="17">
        <v>101.06</v>
      </c>
      <c r="F96" s="17">
        <v>119.83</v>
      </c>
      <c r="G96" s="17">
        <f>+VLOOKUP($A96,'[12]Cac thang chinh thuc 2021'!$A$5:$G$113,6,0)</f>
        <v>70.22</v>
      </c>
      <c r="H96" s="17">
        <f>+VLOOKUP($A96,'[12]Cac thang chinh thuc 2021'!$A$5:$G$113,7,0)</f>
        <v>57.9</v>
      </c>
    </row>
    <row r="97" spans="1:8" s="18" customFormat="1" ht="15" x14ac:dyDescent="0.25">
      <c r="A97" s="15">
        <v>3240</v>
      </c>
      <c r="B97" s="16" t="s">
        <v>89</v>
      </c>
      <c r="C97" s="17">
        <v>137.4</v>
      </c>
      <c r="D97" s="17">
        <v>97.77</v>
      </c>
      <c r="E97" s="17">
        <v>116.68</v>
      </c>
      <c r="F97" s="17">
        <v>119.34</v>
      </c>
      <c r="G97" s="17">
        <f>+VLOOKUP($A97,'[12]Cac thang chinh thuc 2021'!$A$5:$G$113,6,0)</f>
        <v>36.89</v>
      </c>
      <c r="H97" s="17">
        <f>+VLOOKUP($A97,'[12]Cac thang chinh thuc 2021'!$A$5:$G$113,7,0)</f>
        <v>24.03</v>
      </c>
    </row>
    <row r="98" spans="1:8" s="18" customFormat="1" ht="30" x14ac:dyDescent="0.25">
      <c r="A98" s="15">
        <v>3250</v>
      </c>
      <c r="B98" s="20" t="s">
        <v>90</v>
      </c>
      <c r="C98" s="17">
        <v>107.21</v>
      </c>
      <c r="D98" s="17">
        <v>92.36</v>
      </c>
      <c r="E98" s="17">
        <v>105.36</v>
      </c>
      <c r="F98" s="17">
        <v>114.07</v>
      </c>
      <c r="G98" s="17">
        <f>+VLOOKUP($A98,'[12]Cac thang chinh thuc 2021'!$A$5:$G$113,6,0)</f>
        <v>91.07</v>
      </c>
      <c r="H98" s="17">
        <f>+VLOOKUP($A98,'[12]Cac thang chinh thuc 2021'!$A$5:$G$113,7,0)</f>
        <v>98.83</v>
      </c>
    </row>
    <row r="99" spans="1:8" s="18" customFormat="1" ht="15" x14ac:dyDescent="0.25">
      <c r="A99" s="15">
        <v>3290</v>
      </c>
      <c r="B99" s="16" t="s">
        <v>91</v>
      </c>
      <c r="C99" s="17">
        <v>96.13</v>
      </c>
      <c r="D99" s="17">
        <v>74.37</v>
      </c>
      <c r="E99" s="17">
        <v>92.51</v>
      </c>
      <c r="F99" s="17">
        <v>124.38</v>
      </c>
      <c r="G99" s="17">
        <f>+VLOOKUP($A99,'[12]Cac thang chinh thuc 2021'!$A$5:$G$113,6,0)</f>
        <v>97.11</v>
      </c>
      <c r="H99" s="17">
        <f>+VLOOKUP($A99,'[12]Cac thang chinh thuc 2021'!$A$5:$G$113,7,0)</f>
        <v>101.41</v>
      </c>
    </row>
    <row r="100" spans="1:8" s="18" customFormat="1" ht="15" x14ac:dyDescent="0.25">
      <c r="A100" s="15">
        <v>33</v>
      </c>
      <c r="B100" s="16" t="s">
        <v>92</v>
      </c>
      <c r="C100" s="17">
        <v>80.88</v>
      </c>
      <c r="D100" s="17">
        <v>57.16</v>
      </c>
      <c r="E100" s="17">
        <v>70.97</v>
      </c>
      <c r="F100" s="17">
        <v>124.17</v>
      </c>
      <c r="G100" s="17">
        <f>+VLOOKUP($A100,'[12]Cac thang chinh thuc 2021'!$A$5:$G$113,6,0)</f>
        <v>114.92</v>
      </c>
      <c r="H100" s="17">
        <f>+VLOOKUP($A100,'[12]Cac thang chinh thuc 2021'!$A$5:$G$113,7,0)</f>
        <v>110.83</v>
      </c>
    </row>
    <row r="101" spans="1:8" s="18" customFormat="1" ht="15" x14ac:dyDescent="0.25">
      <c r="A101" s="15">
        <v>3312</v>
      </c>
      <c r="B101" s="16" t="s">
        <v>93</v>
      </c>
      <c r="C101" s="17">
        <v>110.2</v>
      </c>
      <c r="D101" s="17">
        <v>54.89</v>
      </c>
      <c r="E101" s="17">
        <v>58.02</v>
      </c>
      <c r="F101" s="17">
        <v>105.71</v>
      </c>
      <c r="G101" s="17">
        <f>+VLOOKUP($A101,'[12]Cac thang chinh thuc 2021'!$A$5:$G$113,6,0)</f>
        <v>122.3</v>
      </c>
      <c r="H101" s="17">
        <f>+VLOOKUP($A101,'[12]Cac thang chinh thuc 2021'!$A$5:$G$113,7,0)</f>
        <v>136.84</v>
      </c>
    </row>
    <row r="102" spans="1:8" s="18" customFormat="1" ht="30" x14ac:dyDescent="0.25">
      <c r="A102" s="15">
        <v>3315</v>
      </c>
      <c r="B102" s="20" t="s">
        <v>94</v>
      </c>
      <c r="C102" s="17">
        <v>53.84</v>
      </c>
      <c r="D102" s="17">
        <v>50.18</v>
      </c>
      <c r="E102" s="17">
        <v>64.959999999999994</v>
      </c>
      <c r="F102" s="17">
        <v>129.44999999999999</v>
      </c>
      <c r="G102" s="17">
        <f>+VLOOKUP($A102,'[12]Cac thang chinh thuc 2021'!$A$5:$G$113,6,0)</f>
        <v>107.21</v>
      </c>
      <c r="H102" s="17">
        <f>+VLOOKUP($A102,'[12]Cac thang chinh thuc 2021'!$A$5:$G$113,7,0)</f>
        <v>91.94</v>
      </c>
    </row>
    <row r="103" spans="1:8" s="18" customFormat="1" ht="15" x14ac:dyDescent="0.25">
      <c r="A103" s="15">
        <v>3320</v>
      </c>
      <c r="B103" s="16" t="s">
        <v>95</v>
      </c>
      <c r="C103" s="17">
        <v>89.63</v>
      </c>
      <c r="D103" s="17">
        <v>64.790000000000006</v>
      </c>
      <c r="E103" s="17">
        <v>83.58</v>
      </c>
      <c r="F103" s="17">
        <v>128.99</v>
      </c>
      <c r="G103" s="17">
        <f>+VLOOKUP($A103,'[12]Cac thang chinh thuc 2021'!$A$5:$G$113,6,0)</f>
        <v>118.26</v>
      </c>
      <c r="H103" s="17">
        <f>+VLOOKUP($A103,'[12]Cac thang chinh thuc 2021'!$A$5:$G$113,7,0)</f>
        <v>114.98</v>
      </c>
    </row>
    <row r="104" spans="1:8" s="18" customFormat="1" ht="28.5" x14ac:dyDescent="0.25">
      <c r="A104" s="11" t="s">
        <v>96</v>
      </c>
      <c r="B104" s="21" t="s">
        <v>97</v>
      </c>
      <c r="C104" s="13">
        <v>175.51</v>
      </c>
      <c r="D104" s="13">
        <v>155.44</v>
      </c>
      <c r="E104" s="13">
        <v>196.48</v>
      </c>
      <c r="F104" s="13">
        <v>126.4</v>
      </c>
      <c r="G104" s="13">
        <f>+VLOOKUP($A104,'[12]Cac thang chinh thuc 2021'!$A$5:$G$113,6,0)</f>
        <v>103.38</v>
      </c>
      <c r="H104" s="13">
        <f>+VLOOKUP($A104,'[12]Cac thang chinh thuc 2021'!$A$5:$G$113,7,0)</f>
        <v>102.53</v>
      </c>
    </row>
    <row r="105" spans="1:8" s="18" customFormat="1" ht="30" x14ac:dyDescent="0.25">
      <c r="A105" s="15">
        <v>35</v>
      </c>
      <c r="B105" s="20" t="s">
        <v>97</v>
      </c>
      <c r="C105" s="17">
        <v>175.51</v>
      </c>
      <c r="D105" s="17">
        <v>155.44</v>
      </c>
      <c r="E105" s="17">
        <v>196.48</v>
      </c>
      <c r="F105" s="17">
        <v>126.4</v>
      </c>
      <c r="G105" s="17">
        <f>+VLOOKUP($A105,'[12]Cac thang chinh thuc 2021'!$A$5:$G$113,6,0)</f>
        <v>103.38</v>
      </c>
      <c r="H105" s="17">
        <f>+VLOOKUP($A105,'[12]Cac thang chinh thuc 2021'!$A$5:$G$113,7,0)</f>
        <v>102.53</v>
      </c>
    </row>
    <row r="106" spans="1:8" s="18" customFormat="1" ht="15" x14ac:dyDescent="0.25">
      <c r="A106" s="15">
        <v>3510</v>
      </c>
      <c r="B106" s="16" t="s">
        <v>98</v>
      </c>
      <c r="C106" s="17">
        <v>175.51</v>
      </c>
      <c r="D106" s="17">
        <v>155.44</v>
      </c>
      <c r="E106" s="17">
        <v>196.48</v>
      </c>
      <c r="F106" s="17">
        <v>126.4</v>
      </c>
      <c r="G106" s="17">
        <f>+VLOOKUP($A106,'[12]Cac thang chinh thuc 2021'!$A$5:$G$113,6,0)</f>
        <v>103.38</v>
      </c>
      <c r="H106" s="17">
        <f>+VLOOKUP($A106,'[12]Cac thang chinh thuc 2021'!$A$5:$G$113,7,0)</f>
        <v>102.53</v>
      </c>
    </row>
    <row r="107" spans="1:8" s="18" customFormat="1" ht="28.5" x14ac:dyDescent="0.25">
      <c r="A107" s="11" t="s">
        <v>99</v>
      </c>
      <c r="B107" s="21" t="s">
        <v>100</v>
      </c>
      <c r="C107" s="13">
        <v>143.04</v>
      </c>
      <c r="D107" s="13">
        <v>135.38999999999999</v>
      </c>
      <c r="E107" s="13">
        <v>140.49</v>
      </c>
      <c r="F107" s="13">
        <v>103.77</v>
      </c>
      <c r="G107" s="13">
        <f>+VLOOKUP($A107,'[12]Cac thang chinh thuc 2021'!$A$5:$G$113,6,0)</f>
        <v>108.7</v>
      </c>
      <c r="H107" s="13">
        <f>+VLOOKUP($A107,'[12]Cac thang chinh thuc 2021'!$A$5:$G$113,7,0)</f>
        <v>107.34</v>
      </c>
    </row>
    <row r="108" spans="1:8" s="18" customFormat="1" ht="15" x14ac:dyDescent="0.25">
      <c r="A108" s="15">
        <v>36</v>
      </c>
      <c r="B108" s="16" t="s">
        <v>101</v>
      </c>
      <c r="C108" s="17">
        <v>139.51</v>
      </c>
      <c r="D108" s="17">
        <v>134.87</v>
      </c>
      <c r="E108" s="17">
        <v>138.44</v>
      </c>
      <c r="F108" s="17">
        <v>102.64</v>
      </c>
      <c r="G108" s="17">
        <f>+VLOOKUP($A108,'[12]Cac thang chinh thuc 2021'!$A$5:$G$113,6,0)</f>
        <v>105.22</v>
      </c>
      <c r="H108" s="17">
        <f>+VLOOKUP($A108,'[12]Cac thang chinh thuc 2021'!$A$5:$G$113,7,0)</f>
        <v>103.76</v>
      </c>
    </row>
    <row r="109" spans="1:8" s="18" customFormat="1" ht="15" x14ac:dyDescent="0.25">
      <c r="A109" s="15">
        <v>3600</v>
      </c>
      <c r="B109" s="16" t="s">
        <v>101</v>
      </c>
      <c r="C109" s="17">
        <v>139.51</v>
      </c>
      <c r="D109" s="17">
        <v>134.87</v>
      </c>
      <c r="E109" s="17">
        <v>138.44</v>
      </c>
      <c r="F109" s="17">
        <v>102.64</v>
      </c>
      <c r="G109" s="17">
        <f>+VLOOKUP($A109,'[12]Cac thang chinh thuc 2021'!$A$5:$G$113,6,0)</f>
        <v>105.22</v>
      </c>
      <c r="H109" s="17">
        <f>+VLOOKUP($A109,'[12]Cac thang chinh thuc 2021'!$A$5:$G$113,7,0)</f>
        <v>103.76</v>
      </c>
    </row>
    <row r="110" spans="1:8" s="18" customFormat="1" ht="15" x14ac:dyDescent="0.25">
      <c r="A110" s="15">
        <v>37</v>
      </c>
      <c r="B110" s="16" t="s">
        <v>102</v>
      </c>
      <c r="C110" s="17">
        <v>128.97</v>
      </c>
      <c r="D110" s="17">
        <v>101.79</v>
      </c>
      <c r="E110" s="17">
        <v>112.59</v>
      </c>
      <c r="F110" s="17">
        <v>110.61</v>
      </c>
      <c r="G110" s="17">
        <f>+VLOOKUP($A110,'[12]Cac thang chinh thuc 2021'!$A$5:$G$113,6,0)</f>
        <v>98.74</v>
      </c>
      <c r="H110" s="17">
        <f>+VLOOKUP($A110,'[12]Cac thang chinh thuc 2021'!$A$5:$G$113,7,0)</f>
        <v>94.37</v>
      </c>
    </row>
    <row r="111" spans="1:8" s="18" customFormat="1" ht="15" x14ac:dyDescent="0.25">
      <c r="A111" s="15">
        <v>3700</v>
      </c>
      <c r="B111" s="16" t="s">
        <v>102</v>
      </c>
      <c r="C111" s="17">
        <v>128.97</v>
      </c>
      <c r="D111" s="17">
        <v>101.79</v>
      </c>
      <c r="E111" s="17">
        <v>112.59</v>
      </c>
      <c r="F111" s="17">
        <v>110.61</v>
      </c>
      <c r="G111" s="17">
        <f>+VLOOKUP($A111,'[12]Cac thang chinh thuc 2021'!$A$5:$G$113,6,0)</f>
        <v>98.74</v>
      </c>
      <c r="H111" s="17">
        <f>+VLOOKUP($A111,'[12]Cac thang chinh thuc 2021'!$A$5:$G$113,7,0)</f>
        <v>94.37</v>
      </c>
    </row>
    <row r="112" spans="1:8" s="18" customFormat="1" ht="15" x14ac:dyDescent="0.25">
      <c r="A112" s="15">
        <v>38</v>
      </c>
      <c r="B112" s="16" t="s">
        <v>103</v>
      </c>
      <c r="C112" s="17">
        <v>151.4</v>
      </c>
      <c r="D112" s="17">
        <v>143.66</v>
      </c>
      <c r="E112" s="17">
        <v>149.77000000000001</v>
      </c>
      <c r="F112" s="17">
        <v>104.25</v>
      </c>
      <c r="G112" s="17">
        <f>+VLOOKUP($A112,'[12]Cac thang chinh thuc 2021'!$A$5:$G$113,6,0)</f>
        <v>115.9</v>
      </c>
      <c r="H112" s="17">
        <f>+VLOOKUP($A112,'[12]Cac thang chinh thuc 2021'!$A$5:$G$113,7,0)</f>
        <v>115.54</v>
      </c>
    </row>
    <row r="113" spans="1:8" s="18" customFormat="1" ht="15" x14ac:dyDescent="0.25">
      <c r="A113" s="15">
        <v>3811</v>
      </c>
      <c r="B113" s="16" t="s">
        <v>104</v>
      </c>
      <c r="C113" s="17">
        <v>126.39</v>
      </c>
      <c r="D113" s="17">
        <v>127.41</v>
      </c>
      <c r="E113" s="17">
        <v>132.41</v>
      </c>
      <c r="F113" s="17">
        <v>103.92</v>
      </c>
      <c r="G113" s="17">
        <f>+VLOOKUP($A113,'[12]Cac thang chinh thuc 2021'!$A$5:$G$113,6,0)</f>
        <v>104.44</v>
      </c>
      <c r="H113" s="17">
        <f>+VLOOKUP($A113,'[12]Cac thang chinh thuc 2021'!$A$5:$G$113,7,0)</f>
        <v>102.52</v>
      </c>
    </row>
    <row r="114" spans="1:8" s="18" customFormat="1" ht="15" x14ac:dyDescent="0.25">
      <c r="A114" s="22">
        <v>3830</v>
      </c>
      <c r="B114" s="23" t="s">
        <v>105</v>
      </c>
      <c r="C114" s="24">
        <v>212.93</v>
      </c>
      <c r="D114" s="24">
        <v>183.65</v>
      </c>
      <c r="E114" s="24">
        <v>192.48</v>
      </c>
      <c r="F114" s="24">
        <v>104.81</v>
      </c>
      <c r="G114" s="24">
        <f>+VLOOKUP($A114,'[12]Cac thang chinh thuc 2021'!$A$5:$G$113,6,0)</f>
        <v>142.34</v>
      </c>
      <c r="H114" s="24">
        <f>+VLOOKUP($A114,'[12]Cac thang chinh thuc 2021'!$A$5:$G$113,7,0)</f>
        <v>145.28</v>
      </c>
    </row>
  </sheetData>
  <autoFilter ref="A5:H5"/>
  <mergeCells count="7">
    <mergeCell ref="H3:H4"/>
    <mergeCell ref="A1:G1"/>
    <mergeCell ref="A3:A4"/>
    <mergeCell ref="B3:B4"/>
    <mergeCell ref="C3:E3"/>
    <mergeCell ref="F3:F4"/>
    <mergeCell ref="G3:G4"/>
  </mergeCells>
  <printOptions horizontalCentered="1"/>
  <pageMargins left="0.19685039370078741" right="0.19685039370078741" top="0.15748031496062992" bottom="0.15748031496062992" header="0.15748031496062992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IIP (C4)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ttthu</cp:lastModifiedBy>
  <cp:lastPrinted>2021-03-25T09:34:45Z</cp:lastPrinted>
  <dcterms:created xsi:type="dcterms:W3CDTF">2021-03-25T09:23:34Z</dcterms:created>
  <dcterms:modified xsi:type="dcterms:W3CDTF">2021-03-25T09:34:50Z</dcterms:modified>
</cp:coreProperties>
</file>