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6900"/>
  </bookViews>
  <sheets>
    <sheet name="IIP (C4)" sheetId="1" r:id="rId1"/>
  </sheets>
  <externalReferences>
    <externalReference r:id="rId2"/>
    <externalReference r:id="rId3"/>
  </externalReference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A5" i="1"/>
  <c r="I114" i="1" l="1"/>
  <c r="H114" i="1"/>
  <c r="I113" i="1"/>
  <c r="H113" i="1"/>
  <c r="I112" i="1"/>
  <c r="H112" i="1"/>
  <c r="I111" i="1"/>
  <c r="H111" i="1"/>
  <c r="I110" i="1"/>
  <c r="H110" i="1"/>
  <c r="I109" i="1"/>
  <c r="H109" i="1"/>
  <c r="I108" i="1"/>
  <c r="H108" i="1"/>
  <c r="I107" i="1"/>
  <c r="H107" i="1"/>
  <c r="I106" i="1"/>
  <c r="H106" i="1"/>
  <c r="I105" i="1"/>
  <c r="H105" i="1"/>
  <c r="I104" i="1"/>
  <c r="H104" i="1"/>
  <c r="I103" i="1"/>
  <c r="H103" i="1"/>
  <c r="I102" i="1"/>
  <c r="H102" i="1"/>
  <c r="I101" i="1"/>
  <c r="H101" i="1"/>
  <c r="I100" i="1"/>
  <c r="H100" i="1"/>
  <c r="I99" i="1"/>
  <c r="H99" i="1"/>
  <c r="I98" i="1"/>
  <c r="H98" i="1"/>
  <c r="I97" i="1"/>
  <c r="H97" i="1"/>
  <c r="I96" i="1"/>
  <c r="H96" i="1"/>
  <c r="I95" i="1"/>
  <c r="H95" i="1"/>
  <c r="I94" i="1"/>
  <c r="H94" i="1"/>
  <c r="I93" i="1"/>
  <c r="H93" i="1"/>
  <c r="I92" i="1"/>
  <c r="H92" i="1"/>
  <c r="I91" i="1"/>
  <c r="H91" i="1"/>
  <c r="I90" i="1"/>
  <c r="H90" i="1"/>
  <c r="I89" i="1"/>
  <c r="H89" i="1"/>
  <c r="I88" i="1"/>
  <c r="H88" i="1"/>
  <c r="I87" i="1"/>
  <c r="H87" i="1"/>
  <c r="I86" i="1"/>
  <c r="H8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I74" i="1"/>
  <c r="H74" i="1"/>
  <c r="I73" i="1"/>
  <c r="H73" i="1"/>
  <c r="I72" i="1"/>
  <c r="H72" i="1"/>
  <c r="I71" i="1"/>
  <c r="H71" i="1"/>
  <c r="I70" i="1"/>
  <c r="H70" i="1"/>
  <c r="I69" i="1"/>
  <c r="H69" i="1"/>
  <c r="I68" i="1"/>
  <c r="H68" i="1"/>
  <c r="I67" i="1"/>
  <c r="H67" i="1"/>
  <c r="I66" i="1"/>
  <c r="H66" i="1"/>
  <c r="I65" i="1"/>
  <c r="H65" i="1"/>
  <c r="I64" i="1"/>
  <c r="H64" i="1"/>
  <c r="I63" i="1"/>
  <c r="H63" i="1"/>
  <c r="I62" i="1"/>
  <c r="H62" i="1"/>
  <c r="I61" i="1"/>
  <c r="H61" i="1"/>
  <c r="I60" i="1"/>
  <c r="H60" i="1"/>
  <c r="I59" i="1"/>
  <c r="H59" i="1"/>
  <c r="I58" i="1"/>
  <c r="H58" i="1"/>
  <c r="I57" i="1"/>
  <c r="H57" i="1"/>
  <c r="I56" i="1"/>
  <c r="H56" i="1"/>
  <c r="I55" i="1"/>
  <c r="H55" i="1"/>
  <c r="I54" i="1"/>
  <c r="H54" i="1"/>
  <c r="I53" i="1"/>
  <c r="H53" i="1"/>
  <c r="I52" i="1"/>
  <c r="H52" i="1"/>
  <c r="I51" i="1"/>
  <c r="H51" i="1"/>
  <c r="I50" i="1"/>
  <c r="H50" i="1"/>
  <c r="I49" i="1"/>
  <c r="H49" i="1"/>
  <c r="I48" i="1"/>
  <c r="H48" i="1"/>
  <c r="I47" i="1"/>
  <c r="H47" i="1"/>
  <c r="I46" i="1"/>
  <c r="H46" i="1"/>
  <c r="I45" i="1"/>
  <c r="H45" i="1"/>
  <c r="I44" i="1"/>
  <c r="H44" i="1"/>
  <c r="I43" i="1"/>
  <c r="H43" i="1"/>
  <c r="I42" i="1"/>
  <c r="H42" i="1"/>
  <c r="I41" i="1"/>
  <c r="H41" i="1"/>
  <c r="I40" i="1"/>
  <c r="H40" i="1"/>
  <c r="I39" i="1"/>
  <c r="H39" i="1"/>
  <c r="I38" i="1"/>
  <c r="H38" i="1"/>
  <c r="I37" i="1"/>
  <c r="H37" i="1"/>
  <c r="I36" i="1"/>
  <c r="H36" i="1"/>
  <c r="I35" i="1"/>
  <c r="H35" i="1"/>
  <c r="I34" i="1"/>
  <c r="H34" i="1"/>
  <c r="I33" i="1"/>
  <c r="H33" i="1"/>
  <c r="I32" i="1"/>
  <c r="H32" i="1"/>
  <c r="I31" i="1"/>
  <c r="H31" i="1"/>
  <c r="I30" i="1"/>
  <c r="H30" i="1"/>
  <c r="I29" i="1"/>
  <c r="H29" i="1"/>
  <c r="I28" i="1"/>
  <c r="H28" i="1"/>
  <c r="I27" i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G5" i="1"/>
  <c r="F5" i="1"/>
  <c r="E5" i="1"/>
  <c r="D5" i="1"/>
  <c r="C5" i="1"/>
</calcChain>
</file>

<file path=xl/sharedStrings.xml><?xml version="1.0" encoding="utf-8"?>
<sst xmlns="http://schemas.openxmlformats.org/spreadsheetml/2006/main" count="124" uniqueCount="119">
  <si>
    <t>B</t>
  </si>
  <si>
    <t>C</t>
  </si>
  <si>
    <t>D</t>
  </si>
  <si>
    <t>E</t>
  </si>
  <si>
    <t>Code</t>
  </si>
  <si>
    <t>Activities</t>
  </si>
  <si>
    <t>Whole industry</t>
  </si>
  <si>
    <t>Mining and quarying</t>
  </si>
  <si>
    <t>Mining of coal and lignite</t>
  </si>
  <si>
    <t xml:space="preserve">Mining of hard coal </t>
  </si>
  <si>
    <t>Extraction of crude petroleum and nutural gas</t>
  </si>
  <si>
    <t>Extraction of crude petroleum</t>
  </si>
  <si>
    <t>Extraction of natural gas</t>
  </si>
  <si>
    <t>Mining of metal ores</t>
  </si>
  <si>
    <t>Mining of iron ores</t>
  </si>
  <si>
    <t>Mining of other non-ferrous metal ores</t>
  </si>
  <si>
    <t>Other mining and quarrying (stone, sand and clay)</t>
  </si>
  <si>
    <t>Quarrying of stone, sand and clay</t>
  </si>
  <si>
    <t>Mining support service activities</t>
  </si>
  <si>
    <t>Support activities for petroleum and natural gas mining</t>
  </si>
  <si>
    <t>Manufacturing</t>
  </si>
  <si>
    <t>Manufacture of food products</t>
  </si>
  <si>
    <t>Processing and preserving of fish, crustaceans and molluscs</t>
  </si>
  <si>
    <t>Processing and preserving of fruit and vegetables</t>
  </si>
  <si>
    <t>Manufacture of dairy products</t>
  </si>
  <si>
    <t>Manufacture of grain mill products</t>
  </si>
  <si>
    <t>Manufacture of other food products n.e.c</t>
  </si>
  <si>
    <t>Manufacture of prepared animal, fish, poultry feeds</t>
  </si>
  <si>
    <t>Manufacture of beverages</t>
  </si>
  <si>
    <t>Manufacture of beer</t>
  </si>
  <si>
    <t>Manufacture of soft drinks; production of mineral waters and other bottled waters</t>
  </si>
  <si>
    <t>Manufacture of tobacco products</t>
  </si>
  <si>
    <t>Manufacture of textiles</t>
  </si>
  <si>
    <t>Preparation and spinning of textile bibres</t>
  </si>
  <si>
    <t>Weaving of textiles</t>
  </si>
  <si>
    <t>Manufacture of made-up textile articles, except apparel</t>
  </si>
  <si>
    <t>Manufacture of wearing apparel</t>
  </si>
  <si>
    <t>Manufacture of wearing apparel, except fur apparel</t>
  </si>
  <si>
    <t>Manufacture of leather and related products</t>
  </si>
  <si>
    <t>Manufacture of footwear</t>
  </si>
  <si>
    <t>Manufacture of wood and of products of wood and cork</t>
  </si>
  <si>
    <t>Sawmilling and planing of wood; wood reservation</t>
  </si>
  <si>
    <t>Manufacture of veneer sheets; manufacture of polywood, laminboard, particle board and other panels and board</t>
  </si>
  <si>
    <t>Manufacture of paper and paper products</t>
  </si>
  <si>
    <t>Manufacture of corrugated paper and paperboard and of containers of paper and paperboard</t>
  </si>
  <si>
    <t>Manufacture of other articles of paper and paperboard n.e.c</t>
  </si>
  <si>
    <t>Printing and reproduction of recorded media</t>
  </si>
  <si>
    <t>Printing</t>
  </si>
  <si>
    <t>Service activities related to printing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</si>
  <si>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</si>
  <si>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</si>
  <si>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</si>
  <si>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</si>
  <si>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fertilizer and nitrogen compounds</t>
  </si>
  <si>
    <t>Manufacture of plastics and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</si>
  <si>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</si>
  <si>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</si>
  <si>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other chemical products n.e.c</t>
  </si>
  <si>
    <t>Manufacture of pharmaceuticals, medicinal chemical and botanical products</t>
  </si>
  <si>
    <t>Manufacture of rubber and plastics products</t>
  </si>
  <si>
    <t>Manufacture of plastics products</t>
  </si>
  <si>
    <t>Manufacture of other non-metallic mineral products</t>
  </si>
  <si>
    <t>Manufacture of clay building materials</t>
  </si>
  <si>
    <t>Manufacture of cement</t>
  </si>
  <si>
    <t>Manufacture of articles of concrete, cement and plaster</t>
  </si>
  <si>
    <t>Manufacture of basic metals</t>
  </si>
  <si>
    <t>Manufacture of basic iron and steel</t>
  </si>
  <si>
    <t>Manufacture of fabricated metal products, except machinery and equipment</t>
  </si>
  <si>
    <t>Manufacture of structural metal products</t>
  </si>
  <si>
    <t>Machining; treatment and coating of metals</t>
  </si>
  <si>
    <t>Manufacture of other fabricated metal products n.e.c</t>
  </si>
  <si>
    <t>Manufacture of computer, electronic and optical products</t>
  </si>
  <si>
    <t>Manufacture of electronic components</t>
  </si>
  <si>
    <t>Manufacture of communication equipment</t>
  </si>
  <si>
    <t>Manufacture of consumer electronics</t>
  </si>
  <si>
    <t>Manufacture of electrical equipment</t>
  </si>
  <si>
    <t>Manufacture of electric motor, generators, transformers and electricity distribution and control apparatus</t>
  </si>
  <si>
    <t>Manufacture of batteries and accumulators</t>
  </si>
  <si>
    <t>Manufacture of other electronic and electric wires and cables</t>
  </si>
  <si>
    <t>Manufacture of domestic appliances</t>
  </si>
  <si>
    <t>Manufacture of machinery and equipment n.e.c</t>
  </si>
  <si>
    <t>Manufacture of other pumps, compressors, taps and valves</t>
  </si>
  <si>
    <t>Manufacture of lifting and handling equipment</t>
  </si>
  <si>
    <t>Manufacture of office machinery and equipment except computers and peripheral equipment</t>
  </si>
  <si>
    <t>Manufacture of other general-purpose machinery</t>
  </si>
  <si>
    <t>Manufacture of machinery for textile, apparel and leather production</t>
  </si>
  <si>
    <t>Manufacture of other special-purpose machinery</t>
  </si>
  <si>
    <t>Manufacture of motor vehicles; trailers and semi-trailers</t>
  </si>
  <si>
    <t>Manufacture of motor vehicles</t>
  </si>
  <si>
    <t>Manufacture of parts and accessories for motor vehicles</t>
  </si>
  <si>
    <t>Manufacture of other transport equipment</t>
  </si>
  <si>
    <t>Manufacture of motorcycles</t>
  </si>
  <si>
    <t>Manufacture of furniture</t>
  </si>
  <si>
    <t>Other manufacturing</t>
  </si>
  <si>
    <t>Manufacture of games and toys</t>
  </si>
  <si>
    <t>Manufacture of medical and dental instruments and supplies, shape- adjusted and ability recovery apparatus</t>
  </si>
  <si>
    <t>Other manufacturing n.e.c</t>
  </si>
  <si>
    <t>Repair and installation of machinery and equipment</t>
  </si>
  <si>
    <t>Repair of machinery</t>
  </si>
  <si>
    <t>Repair of transport equipment, except motor vehicles</t>
  </si>
  <si>
    <t>Installation of industrial machinery and equipment</t>
  </si>
  <si>
    <t>Electricity, gas</t>
  </si>
  <si>
    <t>Electricity, gas, steam and air conditioning supply</t>
  </si>
  <si>
    <t>Electric power generation, transmission and distribution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</si>
  <si>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</si>
  <si>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</si>
  <si>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</si>
  <si>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</si>
  <si>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Collection of non-hazardous waste</t>
  </si>
  <si>
    <t>Materials recovery</t>
  </si>
  <si>
    <t>IIP of 2022's every month in comparison with the average month of  base year 2015</t>
  </si>
  <si>
    <t>Jan</t>
  </si>
  <si>
    <t>Feb</t>
  </si>
  <si>
    <t>March</t>
  </si>
  <si>
    <t>April</t>
  </si>
  <si>
    <t>4/2022 over 3/2022</t>
  </si>
  <si>
    <t>4/2022 over 4/2021</t>
  </si>
  <si>
    <t>4 months of 2022 over 4 month sof 2021</t>
  </si>
  <si>
    <t>The index of industrial production (IIP) of April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</si>
</sst>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2" x14ac:knownFonts="1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2" fillId="2" borderId="0" xfId="0" applyNumberFormat="1" applyFont="1" applyFill="1" applyAlignment="1">
      <alignment horizontal="center" wrapText="1"/>
    </xf>
    <xf numFmtId="0" fontId="3" fillId="2" borderId="0" xfId="0" applyNumberFormat="1" applyFont="1" applyFill="1" applyAlignment="1">
      <alignment horizont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164" fontId="8" fillId="0" borderId="8" xfId="0" applyNumberFormat="1" applyFont="1" applyFill="1" applyBorder="1" applyAlignment="1" applyProtection="1">
      <alignment vertical="top"/>
    </xf>
    <xf numFmtId="165" fontId="7" fillId="0" borderId="7" xfId="0" applyNumberFormat="1" applyFont="1" applyFill="1" applyBorder="1" applyAlignment="1">
      <alignment horizontal="right" vertical="center" wrapText="1"/>
    </xf>
    <xf numFmtId="165" fontId="8" fillId="0" borderId="7" xfId="0" applyNumberFormat="1" applyFont="1" applyFill="1" applyBorder="1" applyAlignment="1">
      <alignment horizontal="right" vertical="center" wrapText="1"/>
    </xf>
    <xf numFmtId="165" fontId="0" fillId="0" borderId="0" xfId="0" applyNumberFormat="1"/>
    <xf numFmtId="49" fontId="7" fillId="0" borderId="9" xfId="0" applyNumberFormat="1" applyFont="1" applyBorder="1" applyAlignment="1">
      <alignment vertical="center"/>
    </xf>
    <xf numFmtId="165" fontId="7" fillId="0" borderId="9" xfId="0" applyNumberFormat="1" applyFont="1" applyBorder="1" applyAlignment="1">
      <alignment horizontal="right" vertical="center" wrapText="1"/>
    </xf>
    <xf numFmtId="165" fontId="8" fillId="0" borderId="9" xfId="0" applyNumberFormat="1" applyFont="1" applyFill="1" applyBorder="1" applyAlignment="1">
      <alignment horizontal="right" vertical="center" wrapText="1"/>
    </xf>
    <xf numFmtId="49" fontId="9" fillId="0" borderId="9" xfId="0" applyNumberFormat="1" applyFont="1" applyBorder="1" applyAlignment="1">
      <alignment vertical="center"/>
    </xf>
    <xf numFmtId="165" fontId="9" fillId="0" borderId="9" xfId="0" applyNumberFormat="1" applyFont="1" applyBorder="1" applyAlignment="1">
      <alignment horizontal="right" vertical="center" wrapText="1"/>
    </xf>
    <xf numFmtId="165" fontId="10" fillId="0" borderId="9" xfId="0" applyNumberFormat="1" applyFont="1" applyFill="1" applyBorder="1" applyAlignment="1">
      <alignment horizontal="right" vertical="center" wrapText="1"/>
    </xf>
    <xf numFmtId="49" fontId="9" fillId="0" borderId="10" xfId="0" applyNumberFormat="1" applyFont="1" applyBorder="1" applyAlignment="1">
      <alignment vertical="center"/>
    </xf>
    <xf numFmtId="165" fontId="9" fillId="0" borderId="10" xfId="0" applyNumberFormat="1" applyFont="1" applyBorder="1" applyAlignment="1">
      <alignment horizontal="right" vertical="center" wrapText="1"/>
    </xf>
    <xf numFmtId="165" fontId="10" fillId="0" borderId="10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11" fillId="0" borderId="0" xfId="0" applyFont="1"/>
    <xf numFmtId="49" fontId="9" fillId="0" borderId="9" xfId="0" applyNumberFormat="1" applyFont="1" applyBorder="1" applyAlignment="1">
      <alignment vertical="center" wrapText="1"/>
    </xf>
    <xf numFmtId="49" fontId="7" fillId="0" borderId="9" xfId="0" applyNumberFormat="1" applyFont="1" applyBorder="1" applyAlignment="1">
      <alignment vertical="center" wrapText="1"/>
    </xf>
    <xf numFmtId="0" fontId="7" fillId="0" borderId="7" xfId="0" applyNumberFormat="1" applyFont="1" applyFill="1" applyBorder="1" applyAlignment="1">
      <alignment horizontal="left" vertical="center" wrapText="1"/>
    </xf>
    <xf numFmtId="49" fontId="7" fillId="0" borderId="9" xfId="0" applyNumberFormat="1" applyFont="1" applyBorder="1" applyAlignment="1">
      <alignment horizontal="left" vertical="center" wrapText="1"/>
    </xf>
    <xf numFmtId="0" fontId="9" fillId="0" borderId="9" xfId="0" applyNumberFormat="1" applyFont="1" applyBorder="1" applyAlignment="1">
      <alignment horizontal="left" vertical="center" wrapText="1"/>
    </xf>
    <xf numFmtId="0" fontId="9" fillId="0" borderId="10" xfId="0" applyNumberFormat="1" applyFont="1" applyBorder="1" applyAlignment="1">
      <alignment horizontal="left" vertical="center" wrapText="1"/>
    </xf>
    <xf numFmtId="0" fontId="1" fillId="0" borderId="0" xfId="0" applyNumberFormat="1" applyFont="1" applyFill="1" applyAlignment="1">
      <alignment horizont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top" wrapText="1"/>
    </xf>
    <xf numFmtId="0" fontId="4" fillId="0" borderId="6" xfId="0" applyNumberFormat="1" applyFont="1" applyFill="1" applyBorder="1" applyAlignment="1">
      <alignment horizontal="center" vertical="top" wrapText="1"/>
    </xf>
  </cellXfs>
  <cellStyles count="2">
    <cellStyle name="Normal" xfId="0" builtinId="0"/>
    <cellStyle name="Normal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22/Thang%2004/C&#225;c%20V&#7909;/CNXD/1.%20Bao%20cao%20CN%20thang%204%202022%20(g&#244;&#769;c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(2)%20IIP\T10.2021\Bao%20cao%20CN%20thang%209%20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IIP (C4)"/>
      <sheetName val="IIP tinh"/>
      <sheetName val="Cac thang chinh thuc 2022"/>
      <sheetName val="Ty le dong gop"/>
      <sheetName val="Cac thang so cung ky"/>
      <sheetName val="IIP 4 thang cac nam"/>
      <sheetName val="Chi so so nam goc"/>
      <sheetName val="Sản phẩm CN"/>
      <sheetName val="Lao động CN"/>
    </sheetNames>
    <sheetDataSet>
      <sheetData sheetId="0">
        <row r="1">
          <cell r="A1" t="str">
            <v>Chỉ số sản xuất công nghiệp
Tháng 4 năm 2022</v>
          </cell>
        </row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</row>
      </sheetData>
      <sheetData sheetId="1"/>
      <sheetData sheetId="2"/>
      <sheetData sheetId="3">
        <row r="5">
          <cell r="A5">
            <v>0</v>
          </cell>
          <cell r="B5" t="str">
            <v>00.Toàn quốc</v>
          </cell>
          <cell r="C5">
            <v>102.58931662825351</v>
          </cell>
          <cell r="D5">
            <v>109.19</v>
          </cell>
          <cell r="E5">
            <v>105.56697761587462</v>
          </cell>
          <cell r="F5">
            <v>109.09238594461577</v>
          </cell>
          <cell r="G5">
            <v>106.80735312990446</v>
          </cell>
          <cell r="H5">
            <v>109.35876400385131</v>
          </cell>
          <cell r="I5">
            <v>107.51</v>
          </cell>
        </row>
        <row r="6">
          <cell r="A6" t="str">
            <v>B</v>
          </cell>
          <cell r="B6" t="str">
            <v>Khai khoáng</v>
          </cell>
          <cell r="C6">
            <v>98.29</v>
          </cell>
          <cell r="D6">
            <v>102.17</v>
          </cell>
          <cell r="E6">
            <v>100.05</v>
          </cell>
          <cell r="F6">
            <v>107.49</v>
          </cell>
          <cell r="G6">
            <v>102.76</v>
          </cell>
          <cell r="H6">
            <v>102.29</v>
          </cell>
          <cell r="I6">
            <v>102.63</v>
          </cell>
        </row>
        <row r="7">
          <cell r="A7">
            <v>5</v>
          </cell>
          <cell r="B7" t="str">
            <v>Khai thác than cứng và than non</v>
          </cell>
          <cell r="C7">
            <v>100.48</v>
          </cell>
          <cell r="D7">
            <v>105.39</v>
          </cell>
          <cell r="E7">
            <v>102.64</v>
          </cell>
          <cell r="F7">
            <v>108.05</v>
          </cell>
          <cell r="G7">
            <v>104.78</v>
          </cell>
          <cell r="H7">
            <v>121.47</v>
          </cell>
          <cell r="I7">
            <v>109.27</v>
          </cell>
        </row>
        <row r="8">
          <cell r="A8">
            <v>510</v>
          </cell>
          <cell r="B8" t="str">
            <v>Khai thác và thu gom than cứng</v>
          </cell>
          <cell r="C8">
            <v>100.48</v>
          </cell>
          <cell r="D8">
            <v>105.39</v>
          </cell>
          <cell r="E8">
            <v>102.64</v>
          </cell>
          <cell r="F8">
            <v>108.05</v>
          </cell>
          <cell r="G8">
            <v>104.78</v>
          </cell>
          <cell r="H8">
            <v>121.47</v>
          </cell>
          <cell r="I8">
            <v>109.27</v>
          </cell>
        </row>
        <row r="9">
          <cell r="A9">
            <v>6</v>
          </cell>
          <cell r="B9" t="str">
            <v>Khai thác dầu thô và khí đốt tự nhiên</v>
          </cell>
          <cell r="C9">
            <v>95.14</v>
          </cell>
          <cell r="D9">
            <v>98.31</v>
          </cell>
          <cell r="E9">
            <v>96.59</v>
          </cell>
          <cell r="F9">
            <v>105.66</v>
          </cell>
          <cell r="G9">
            <v>99.83</v>
          </cell>
          <cell r="H9">
            <v>94.2</v>
          </cell>
          <cell r="I9">
            <v>98.33</v>
          </cell>
        </row>
        <row r="10">
          <cell r="A10">
            <v>610</v>
          </cell>
          <cell r="B10" t="str">
            <v>Khai thác dầu thô</v>
          </cell>
          <cell r="C10">
            <v>96.68</v>
          </cell>
          <cell r="D10">
            <v>98.18</v>
          </cell>
          <cell r="E10">
            <v>97.39</v>
          </cell>
          <cell r="F10">
            <v>104.08</v>
          </cell>
          <cell r="G10">
            <v>99.62</v>
          </cell>
          <cell r="H10">
            <v>96.62</v>
          </cell>
          <cell r="I10">
            <v>98.86</v>
          </cell>
        </row>
        <row r="11">
          <cell r="A11">
            <v>620</v>
          </cell>
          <cell r="B11" t="str">
            <v>Khai thác khí đốt tự nhiên</v>
          </cell>
          <cell r="C11">
            <v>93.73</v>
          </cell>
          <cell r="D11">
            <v>98.44</v>
          </cell>
          <cell r="E11">
            <v>95.84</v>
          </cell>
          <cell r="F11">
            <v>106.91</v>
          </cell>
          <cell r="G11">
            <v>100.01</v>
          </cell>
          <cell r="H11">
            <v>92.29</v>
          </cell>
          <cell r="I11">
            <v>97.87</v>
          </cell>
        </row>
        <row r="12">
          <cell r="A12">
            <v>7</v>
          </cell>
          <cell r="B12" t="str">
            <v>Khai thác quặng kim loại</v>
          </cell>
          <cell r="C12">
            <v>100.08</v>
          </cell>
          <cell r="D12">
            <v>98.36</v>
          </cell>
          <cell r="E12">
            <v>99.13</v>
          </cell>
          <cell r="F12">
            <v>115.2</v>
          </cell>
          <cell r="G12">
            <v>104.15</v>
          </cell>
          <cell r="H12">
            <v>106.33</v>
          </cell>
          <cell r="I12">
            <v>104.71</v>
          </cell>
        </row>
        <row r="13">
          <cell r="A13">
            <v>710</v>
          </cell>
          <cell r="B13" t="str">
            <v>Khai thác quặng sắt</v>
          </cell>
          <cell r="C13">
            <v>127.58</v>
          </cell>
          <cell r="D13">
            <v>48.57</v>
          </cell>
          <cell r="E13">
            <v>70.17</v>
          </cell>
          <cell r="F13">
            <v>136.87</v>
          </cell>
          <cell r="G13">
            <v>85</v>
          </cell>
          <cell r="H13">
            <v>79.34</v>
          </cell>
          <cell r="I13">
            <v>83.56</v>
          </cell>
        </row>
        <row r="14">
          <cell r="A14">
            <v>722</v>
          </cell>
          <cell r="B14" t="str">
            <v>Khai thác quặng kim loại khác không chứa sắt</v>
          </cell>
          <cell r="C14">
            <v>94.77</v>
          </cell>
          <cell r="D14">
            <v>124.92</v>
          </cell>
          <cell r="E14">
            <v>109.55</v>
          </cell>
          <cell r="F14">
            <v>110.87</v>
          </cell>
          <cell r="G14">
            <v>110</v>
          </cell>
          <cell r="H14">
            <v>114.43</v>
          </cell>
          <cell r="I14">
            <v>111.14</v>
          </cell>
        </row>
        <row r="15">
          <cell r="A15">
            <v>8</v>
          </cell>
          <cell r="B15" t="str">
            <v>Khai khoáng khác</v>
          </cell>
          <cell r="C15">
            <v>92.44</v>
          </cell>
          <cell r="D15">
            <v>100.7</v>
          </cell>
          <cell r="E15">
            <v>95.95</v>
          </cell>
          <cell r="F15">
            <v>100.32</v>
          </cell>
          <cell r="G15">
            <v>97.44</v>
          </cell>
          <cell r="H15">
            <v>92.3</v>
          </cell>
          <cell r="I15">
            <v>96.02</v>
          </cell>
        </row>
        <row r="16">
          <cell r="A16">
            <v>810</v>
          </cell>
          <cell r="B16" t="str">
            <v>Khai thác đá, cát, sỏi, đất sét</v>
          </cell>
          <cell r="C16">
            <v>92.44</v>
          </cell>
          <cell r="D16">
            <v>100.7</v>
          </cell>
          <cell r="E16">
            <v>95.95</v>
          </cell>
          <cell r="F16">
            <v>100.32</v>
          </cell>
          <cell r="G16">
            <v>97.44</v>
          </cell>
          <cell r="H16">
            <v>92.3</v>
          </cell>
          <cell r="I16">
            <v>96.02</v>
          </cell>
        </row>
        <row r="17">
          <cell r="A17">
            <v>9</v>
          </cell>
          <cell r="B17" t="str">
            <v>Hoạt động dịch vụ hỗ trợ khai thác mỏ và quặng</v>
          </cell>
          <cell r="C17">
            <v>152.87</v>
          </cell>
          <cell r="D17">
            <v>149.01</v>
          </cell>
          <cell r="E17">
            <v>151.03</v>
          </cell>
          <cell r="F17">
            <v>148.22</v>
          </cell>
          <cell r="G17">
            <v>150.04</v>
          </cell>
          <cell r="H17">
            <v>135.72999999999999</v>
          </cell>
          <cell r="I17">
            <v>146.25</v>
          </cell>
        </row>
        <row r="18">
          <cell r="A18">
            <v>910</v>
          </cell>
          <cell r="B18" t="str">
            <v>Hoạt động dịch vụ hỗ trợ khai thác dầu thô và khí tự nhiên</v>
          </cell>
          <cell r="C18">
            <v>152.87</v>
          </cell>
          <cell r="D18">
            <v>149.01</v>
          </cell>
          <cell r="E18">
            <v>151.03</v>
          </cell>
          <cell r="F18">
            <v>148.22</v>
          </cell>
          <cell r="G18">
            <v>150.04</v>
          </cell>
          <cell r="H18">
            <v>135.72999999999999</v>
          </cell>
          <cell r="I18">
            <v>146.25</v>
          </cell>
        </row>
        <row r="19">
          <cell r="A19" t="str">
            <v>C</v>
          </cell>
          <cell r="B19" t="str">
            <v>Công nghiệp chế biến , chế tạo</v>
          </cell>
          <cell r="C19">
            <v>102.59855047518467</v>
          </cell>
          <cell r="D19">
            <v>109.68</v>
          </cell>
          <cell r="E19">
            <v>106.14903327155341</v>
          </cell>
          <cell r="F19">
            <v>109.68860339415322</v>
          </cell>
          <cell r="G19">
            <v>107.26026290866946</v>
          </cell>
          <cell r="H19">
            <v>111.31339475552278</v>
          </cell>
          <cell r="I19">
            <v>108.27998386273322</v>
          </cell>
        </row>
        <row r="20">
          <cell r="A20">
            <v>10</v>
          </cell>
          <cell r="B20" t="str">
            <v>Sản xuất chế biến thực phẩm</v>
          </cell>
          <cell r="C20">
            <v>107.33974844927464</v>
          </cell>
          <cell r="D20">
            <v>103.8</v>
          </cell>
          <cell r="E20">
            <v>106.21053449629734</v>
          </cell>
          <cell r="F20">
            <v>105.82</v>
          </cell>
          <cell r="G20">
            <v>105.67</v>
          </cell>
          <cell r="H20">
            <v>106.97</v>
          </cell>
          <cell r="I20">
            <v>106.00715454</v>
          </cell>
        </row>
        <row r="21">
          <cell r="A21">
            <v>1020</v>
          </cell>
          <cell r="B21" t="str">
            <v>Chế biến, bảo quản thuỷ sản và các sản phẩm từ thuỷ sản</v>
          </cell>
          <cell r="C21">
            <v>107.2</v>
          </cell>
          <cell r="D21">
            <v>111.99</v>
          </cell>
          <cell r="E21">
            <v>109.37</v>
          </cell>
          <cell r="F21">
            <v>117.73</v>
          </cell>
          <cell r="G21">
            <v>112.2</v>
          </cell>
          <cell r="H21">
            <v>114.63</v>
          </cell>
          <cell r="I21">
            <v>112.83</v>
          </cell>
        </row>
        <row r="22">
          <cell r="A22">
            <v>1030</v>
          </cell>
          <cell r="B22" t="str">
            <v>Chế biến và bảo quản rau quả</v>
          </cell>
          <cell r="C22">
            <v>112.9</v>
          </cell>
          <cell r="D22">
            <v>124.41</v>
          </cell>
          <cell r="E22">
            <v>117.75</v>
          </cell>
          <cell r="F22">
            <v>106.74</v>
          </cell>
          <cell r="G22">
            <v>113.75</v>
          </cell>
          <cell r="H22">
            <v>108.29</v>
          </cell>
          <cell r="I22">
            <v>112.29</v>
          </cell>
        </row>
        <row r="23">
          <cell r="A23">
            <v>1050</v>
          </cell>
          <cell r="B23" t="str">
            <v>Chế biến sữa và các sản phẩm từ sữa</v>
          </cell>
          <cell r="C23">
            <v>106.67</v>
          </cell>
          <cell r="D23">
            <v>108.41</v>
          </cell>
          <cell r="E23">
            <v>107.51</v>
          </cell>
          <cell r="F23">
            <v>110.84</v>
          </cell>
          <cell r="G23">
            <v>108.69</v>
          </cell>
          <cell r="H23">
            <v>113.46</v>
          </cell>
          <cell r="I23">
            <v>109.96</v>
          </cell>
        </row>
        <row r="24">
          <cell r="A24">
            <v>1061</v>
          </cell>
          <cell r="B24" t="str">
            <v>Xay xát và sản xuất bột thô</v>
          </cell>
          <cell r="C24">
            <v>105.9</v>
          </cell>
          <cell r="D24">
            <v>100.06</v>
          </cell>
          <cell r="E24">
            <v>103.15069334574181</v>
          </cell>
          <cell r="F24">
            <v>109.2</v>
          </cell>
          <cell r="G24">
            <v>104.9</v>
          </cell>
          <cell r="H24">
            <v>112.77</v>
          </cell>
          <cell r="I24">
            <v>106.87965454</v>
          </cell>
        </row>
        <row r="25">
          <cell r="A25">
            <v>1079</v>
          </cell>
          <cell r="B25" t="str">
            <v>Sản xuất thực phẩm khác chưa được phân vào đâu</v>
          </cell>
          <cell r="C25">
            <v>106.5</v>
          </cell>
          <cell r="D25">
            <v>109.23</v>
          </cell>
          <cell r="E25">
            <v>108.16636281647922</v>
          </cell>
          <cell r="F25">
            <v>92.44</v>
          </cell>
          <cell r="G25">
            <v>102.43644644052533</v>
          </cell>
          <cell r="H25">
            <v>105.61</v>
          </cell>
          <cell r="I25">
            <v>103.117734830394</v>
          </cell>
        </row>
        <row r="26">
          <cell r="A26">
            <v>1080</v>
          </cell>
          <cell r="B26" t="str">
            <v>Sản xuất thức ăn gia súc, gia cầm và thuỷ sản</v>
          </cell>
          <cell r="C26">
            <v>103.3</v>
          </cell>
          <cell r="D26">
            <v>94.02</v>
          </cell>
          <cell r="E26">
            <v>98.84</v>
          </cell>
          <cell r="F26">
            <v>99.72</v>
          </cell>
          <cell r="G26">
            <v>99.14</v>
          </cell>
          <cell r="H26">
            <v>104.12</v>
          </cell>
          <cell r="I26">
            <v>100.41</v>
          </cell>
        </row>
        <row r="27">
          <cell r="A27">
            <v>11</v>
          </cell>
          <cell r="B27" t="str">
            <v>Sản xuất đồ uống</v>
          </cell>
          <cell r="C27">
            <v>92.64</v>
          </cell>
          <cell r="D27">
            <v>113.41</v>
          </cell>
          <cell r="E27">
            <v>101.53</v>
          </cell>
          <cell r="F27">
            <v>114.36</v>
          </cell>
          <cell r="G27">
            <v>105.61</v>
          </cell>
          <cell r="H27">
            <v>107.5</v>
          </cell>
          <cell r="I27">
            <v>106.1</v>
          </cell>
        </row>
        <row r="28">
          <cell r="A28">
            <v>1103</v>
          </cell>
          <cell r="B28" t="str">
            <v>Sản xuất bia và mạch nha ủ men bia</v>
          </cell>
          <cell r="C28">
            <v>92.59</v>
          </cell>
          <cell r="D28">
            <v>121.33</v>
          </cell>
          <cell r="E28">
            <v>104.09</v>
          </cell>
          <cell r="F28">
            <v>115.18</v>
          </cell>
          <cell r="G28">
            <v>107.62</v>
          </cell>
          <cell r="H28">
            <v>116.31</v>
          </cell>
          <cell r="I28">
            <v>109.73</v>
          </cell>
        </row>
        <row r="29">
          <cell r="A29">
            <v>1104</v>
          </cell>
          <cell r="B29" t="str">
            <v>Sản xuất đồ uống không cồn, nước khoáng</v>
          </cell>
          <cell r="C29">
            <v>92.71</v>
          </cell>
          <cell r="D29">
            <v>103.6</v>
          </cell>
          <cell r="E29">
            <v>97.82</v>
          </cell>
          <cell r="F29">
            <v>113.15</v>
          </cell>
          <cell r="G29">
            <v>102.67</v>
          </cell>
          <cell r="H29">
            <v>96.87</v>
          </cell>
          <cell r="I29">
            <v>101.05</v>
          </cell>
        </row>
        <row r="30">
          <cell r="A30">
            <v>12</v>
          </cell>
          <cell r="B30" t="str">
            <v>Sản xuất sản phẩm thuốc lá</v>
          </cell>
          <cell r="C30">
            <v>102.6</v>
          </cell>
          <cell r="D30">
            <v>110</v>
          </cell>
          <cell r="E30">
            <v>105.75</v>
          </cell>
          <cell r="F30">
            <v>109.21</v>
          </cell>
          <cell r="G30">
            <v>106.98</v>
          </cell>
          <cell r="H30">
            <v>100.24</v>
          </cell>
          <cell r="I30">
            <v>105.11</v>
          </cell>
        </row>
        <row r="31">
          <cell r="A31">
            <v>1200</v>
          </cell>
          <cell r="B31" t="str">
            <v>Sản xuất sản phẩm thuốc lá</v>
          </cell>
          <cell r="C31">
            <v>102.6</v>
          </cell>
          <cell r="D31">
            <v>110</v>
          </cell>
          <cell r="E31">
            <v>105.75</v>
          </cell>
          <cell r="F31">
            <v>109.21</v>
          </cell>
          <cell r="G31">
            <v>106.98</v>
          </cell>
          <cell r="H31">
            <v>100.24</v>
          </cell>
          <cell r="I31">
            <v>105.11</v>
          </cell>
        </row>
        <row r="32">
          <cell r="A32">
            <v>13</v>
          </cell>
          <cell r="B32" t="str">
            <v>Dệt</v>
          </cell>
          <cell r="C32">
            <v>102.43</v>
          </cell>
          <cell r="D32">
            <v>108.63</v>
          </cell>
          <cell r="E32">
            <v>105.25</v>
          </cell>
          <cell r="F32">
            <v>108.33</v>
          </cell>
          <cell r="G32">
            <v>106.3</v>
          </cell>
          <cell r="H32">
            <v>105.2</v>
          </cell>
          <cell r="I32">
            <v>106.01</v>
          </cell>
        </row>
        <row r="33">
          <cell r="A33">
            <v>1311</v>
          </cell>
          <cell r="B33" t="str">
            <v>Sản xuất sợi</v>
          </cell>
          <cell r="C33">
            <v>102.72</v>
          </cell>
          <cell r="D33">
            <v>109.9</v>
          </cell>
          <cell r="E33">
            <v>105.98</v>
          </cell>
          <cell r="F33">
            <v>111.32</v>
          </cell>
          <cell r="G33">
            <v>107.79</v>
          </cell>
          <cell r="H33">
            <v>105.84</v>
          </cell>
          <cell r="I33">
            <v>107.28</v>
          </cell>
        </row>
        <row r="34">
          <cell r="A34">
            <v>1312</v>
          </cell>
          <cell r="B34" t="str">
            <v>Sản xuất vải dệt thoi</v>
          </cell>
          <cell r="C34">
            <v>89.52</v>
          </cell>
          <cell r="D34">
            <v>94.83</v>
          </cell>
          <cell r="E34">
            <v>91.97</v>
          </cell>
          <cell r="F34">
            <v>88.54</v>
          </cell>
          <cell r="G34">
            <v>90.76</v>
          </cell>
          <cell r="H34">
            <v>96.77</v>
          </cell>
          <cell r="I34">
            <v>92.28</v>
          </cell>
        </row>
        <row r="35">
          <cell r="A35">
            <v>1322</v>
          </cell>
          <cell r="B35" t="str">
            <v>Sản xuất hàng may sẵn (trừ trang phục)</v>
          </cell>
          <cell r="C35">
            <v>120.8</v>
          </cell>
          <cell r="D35">
            <v>115.71</v>
          </cell>
          <cell r="E35">
            <v>118.46</v>
          </cell>
          <cell r="F35">
            <v>104.89</v>
          </cell>
          <cell r="G35">
            <v>113.55</v>
          </cell>
          <cell r="H35">
            <v>110.65</v>
          </cell>
          <cell r="I35">
            <v>112.8</v>
          </cell>
        </row>
        <row r="36">
          <cell r="A36">
            <v>14</v>
          </cell>
          <cell r="B36" t="str">
            <v>Sản xuất trang phục</v>
          </cell>
          <cell r="C36">
            <v>116.26</v>
          </cell>
          <cell r="D36">
            <v>137.72</v>
          </cell>
          <cell r="E36">
            <v>125.71</v>
          </cell>
          <cell r="F36">
            <v>112.34</v>
          </cell>
          <cell r="G36">
            <v>120.08</v>
          </cell>
          <cell r="H36">
            <v>120.51</v>
          </cell>
          <cell r="I36">
            <v>120.14407</v>
          </cell>
        </row>
        <row r="37">
          <cell r="A37">
            <v>1410</v>
          </cell>
          <cell r="B37" t="str">
            <v>May trang phục (trừ trang phục từ da lông thú)</v>
          </cell>
          <cell r="C37">
            <v>116.26</v>
          </cell>
          <cell r="D37">
            <v>137.72</v>
          </cell>
          <cell r="E37">
            <v>125.71</v>
          </cell>
          <cell r="F37">
            <v>112.34</v>
          </cell>
          <cell r="G37">
            <v>120.08</v>
          </cell>
          <cell r="H37">
            <v>120.51</v>
          </cell>
          <cell r="I37">
            <v>120.14407</v>
          </cell>
        </row>
        <row r="38">
          <cell r="A38">
            <v>15</v>
          </cell>
          <cell r="B38" t="str">
            <v>Sản xuất da và các sản phẩm có liên quan</v>
          </cell>
          <cell r="C38">
            <v>103.39</v>
          </cell>
          <cell r="D38">
            <v>118.13</v>
          </cell>
          <cell r="E38">
            <v>109.63</v>
          </cell>
          <cell r="F38">
            <v>114.1</v>
          </cell>
          <cell r="G38">
            <v>111.22</v>
          </cell>
          <cell r="H38">
            <v>117.42</v>
          </cell>
          <cell r="I38">
            <v>112.83</v>
          </cell>
        </row>
        <row r="39">
          <cell r="A39">
            <v>1520</v>
          </cell>
          <cell r="B39" t="str">
            <v>Sản xuất giày dép</v>
          </cell>
          <cell r="C39">
            <v>103.39</v>
          </cell>
          <cell r="D39">
            <v>118.13</v>
          </cell>
          <cell r="E39">
            <v>109.63</v>
          </cell>
          <cell r="F39">
            <v>114.1</v>
          </cell>
          <cell r="G39">
            <v>111.22</v>
          </cell>
          <cell r="H39">
            <v>117.42</v>
          </cell>
          <cell r="I39">
            <v>112.83</v>
          </cell>
        </row>
        <row r="40">
          <cell r="A40">
            <v>16</v>
          </cell>
          <cell r="B40" t="str">
            <v>Chế biến gỗ và sản xuất sản phẩm từ gỗ, tre, nứa (trừ giường, tủ, bàn, ghế); sản xuất sản phẩm từ rơm, rạ và vật liệu tết bện</v>
          </cell>
          <cell r="C40">
            <v>96.97</v>
          </cell>
          <cell r="D40">
            <v>101.24</v>
          </cell>
          <cell r="E40">
            <v>98.76</v>
          </cell>
          <cell r="F40">
            <v>103.78</v>
          </cell>
          <cell r="G40">
            <v>100.6</v>
          </cell>
          <cell r="H40">
            <v>104.71</v>
          </cell>
          <cell r="I40">
            <v>101.71</v>
          </cell>
        </row>
        <row r="41">
          <cell r="A41">
            <v>1610</v>
          </cell>
          <cell r="B41" t="str">
            <v>Cưa, xẻ, bào gỗ và bảo quản gỗ</v>
          </cell>
          <cell r="C41">
            <v>84.7</v>
          </cell>
          <cell r="D41">
            <v>89.5</v>
          </cell>
          <cell r="E41">
            <v>86.68</v>
          </cell>
          <cell r="F41">
            <v>99.1</v>
          </cell>
          <cell r="G41">
            <v>91.22</v>
          </cell>
          <cell r="H41">
            <v>101.31</v>
          </cell>
          <cell r="I41">
            <v>93.92</v>
          </cell>
        </row>
        <row r="42">
          <cell r="A42">
            <v>1621</v>
          </cell>
          <cell r="B42" t="str">
            <v>Sản xuất gỗ dán, gỗ lạng, ván ép và ván mỏng khác</v>
          </cell>
          <cell r="C42">
            <v>125.89</v>
          </cell>
          <cell r="D42">
            <v>126.33</v>
          </cell>
          <cell r="E42">
            <v>126.08</v>
          </cell>
          <cell r="F42">
            <v>114.26</v>
          </cell>
          <cell r="G42">
            <v>121.74</v>
          </cell>
          <cell r="H42">
            <v>111.98</v>
          </cell>
          <cell r="I42">
            <v>119.02</v>
          </cell>
        </row>
        <row r="43">
          <cell r="A43">
            <v>17</v>
          </cell>
          <cell r="B43" t="str">
            <v>Sản xuất giấy và sản phẩm từ giấy</v>
          </cell>
          <cell r="C43">
            <v>102.5</v>
          </cell>
          <cell r="D43">
            <v>103.32</v>
          </cell>
          <cell r="E43">
            <v>102.87</v>
          </cell>
          <cell r="F43">
            <v>116.72</v>
          </cell>
          <cell r="G43">
            <v>108.03</v>
          </cell>
          <cell r="H43">
            <v>112.68</v>
          </cell>
          <cell r="I43">
            <v>109.68</v>
          </cell>
        </row>
        <row r="44">
          <cell r="A44">
            <v>1702</v>
          </cell>
          <cell r="B44" t="str">
            <v>Sản xuất giấy nhăn, bìa nhăn, bao bì từ giấy và bìa</v>
          </cell>
          <cell r="C44">
            <v>111.04</v>
          </cell>
          <cell r="D44">
            <v>109.28</v>
          </cell>
          <cell r="E44">
            <v>110.24</v>
          </cell>
          <cell r="F44">
            <v>113.99</v>
          </cell>
          <cell r="G44">
            <v>111.51</v>
          </cell>
          <cell r="H44">
            <v>108.19</v>
          </cell>
          <cell r="I44">
            <v>110.63</v>
          </cell>
        </row>
        <row r="45">
          <cell r="A45">
            <v>1709</v>
          </cell>
          <cell r="B45" t="str">
            <v>Sản xuất các sản phẩm khác từ giấy và bìa chưa được phân vào đâu</v>
          </cell>
          <cell r="C45">
            <v>92.69</v>
          </cell>
          <cell r="D45">
            <v>96.03</v>
          </cell>
          <cell r="E45">
            <v>94.16</v>
          </cell>
          <cell r="F45">
            <v>124.2</v>
          </cell>
          <cell r="G45">
            <v>105.03</v>
          </cell>
          <cell r="H45">
            <v>118.81</v>
          </cell>
          <cell r="I45">
            <v>108.46</v>
          </cell>
        </row>
        <row r="46">
          <cell r="A46">
            <v>18</v>
          </cell>
          <cell r="B46" t="str">
            <v>In, sao chép bản ghi các loại</v>
          </cell>
          <cell r="C46">
            <v>93.08</v>
          </cell>
          <cell r="D46">
            <v>124.62</v>
          </cell>
          <cell r="E46">
            <v>104.63</v>
          </cell>
          <cell r="F46">
            <v>111.8</v>
          </cell>
          <cell r="G46">
            <v>107.03</v>
          </cell>
          <cell r="H46">
            <v>121.8</v>
          </cell>
          <cell r="I46">
            <v>110.61</v>
          </cell>
        </row>
        <row r="47">
          <cell r="A47">
            <v>1811</v>
          </cell>
          <cell r="B47" t="str">
            <v>In ấn</v>
          </cell>
          <cell r="C47">
            <v>87.22</v>
          </cell>
          <cell r="D47">
            <v>126.89</v>
          </cell>
          <cell r="E47">
            <v>100.73</v>
          </cell>
          <cell r="F47">
            <v>112.39</v>
          </cell>
          <cell r="G47">
            <v>104.44</v>
          </cell>
          <cell r="H47">
            <v>109.11</v>
          </cell>
          <cell r="I47">
            <v>105.63</v>
          </cell>
        </row>
        <row r="48">
          <cell r="A48">
            <v>1812</v>
          </cell>
          <cell r="B48" t="str">
            <v>Dịch vụ liên quan đến in</v>
          </cell>
          <cell r="C48">
            <v>111.85</v>
          </cell>
          <cell r="D48">
            <v>119.76</v>
          </cell>
          <cell r="E48">
            <v>115.29</v>
          </cell>
          <cell r="F48">
            <v>110.57</v>
          </cell>
          <cell r="G48">
            <v>113.5</v>
          </cell>
          <cell r="H48">
            <v>163.01</v>
          </cell>
          <cell r="I48">
            <v>123.8</v>
          </cell>
        </row>
        <row r="49">
          <cell r="A49">
            <v>19</v>
          </cell>
          <cell r="B49" t="str">
            <v>Sản xuất than cốc, sản phẩm dầu mỏ tinh chế</v>
          </cell>
          <cell r="C49">
            <v>89.95</v>
          </cell>
          <cell r="D49">
            <v>84.08</v>
          </cell>
          <cell r="E49">
            <v>87.32</v>
          </cell>
          <cell r="F49">
            <v>90.52</v>
          </cell>
          <cell r="G49">
            <v>88.44</v>
          </cell>
          <cell r="H49">
            <v>101.58</v>
          </cell>
          <cell r="I49">
            <v>91.73</v>
          </cell>
        </row>
        <row r="50">
          <cell r="A50">
            <v>1910</v>
          </cell>
          <cell r="B50" t="str">
            <v>Sản xuất than cốc</v>
          </cell>
          <cell r="C50">
            <v>96.31</v>
          </cell>
          <cell r="D50">
            <v>97.36</v>
          </cell>
          <cell r="E50">
            <v>96.81</v>
          </cell>
          <cell r="F50">
            <v>97.12</v>
          </cell>
          <cell r="G50">
            <v>96.92</v>
          </cell>
          <cell r="H50">
            <v>98.94</v>
          </cell>
          <cell r="I50">
            <v>97.44</v>
          </cell>
        </row>
        <row r="51">
          <cell r="A51">
            <v>1920</v>
          </cell>
          <cell r="B51" t="str">
            <v>Sản xuất sản phẩm dầu mỏ tinh chế</v>
          </cell>
          <cell r="C51">
            <v>89.78</v>
          </cell>
          <cell r="D51">
            <v>83.67</v>
          </cell>
          <cell r="E51">
            <v>87.05</v>
          </cell>
          <cell r="F51">
            <v>90.33</v>
          </cell>
          <cell r="G51">
            <v>88.2</v>
          </cell>
          <cell r="H51">
            <v>101.66</v>
          </cell>
          <cell r="I51">
            <v>91.56</v>
          </cell>
        </row>
        <row r="52">
          <cell r="A52">
            <v>20</v>
          </cell>
          <cell r="B52" t="str">
            <v>Sản xuất hoá chất và sản phẩm hoá chất</v>
          </cell>
          <cell r="C52">
            <v>102.53</v>
          </cell>
          <cell r="D52">
            <v>95.87</v>
          </cell>
          <cell r="E52">
            <v>99.65</v>
          </cell>
          <cell r="F52">
            <v>110.79</v>
          </cell>
          <cell r="G52">
            <v>103.27</v>
          </cell>
          <cell r="H52">
            <v>111.17</v>
          </cell>
          <cell r="I52">
            <v>105.17</v>
          </cell>
        </row>
        <row r="53">
          <cell r="A53">
            <v>2012</v>
          </cell>
          <cell r="B53" t="str">
            <v>Sản xuất phân bón và hợp chất ni tơ</v>
          </cell>
          <cell r="C53">
            <v>105.5</v>
          </cell>
          <cell r="D53">
            <v>88.86</v>
          </cell>
          <cell r="E53">
            <v>97.77</v>
          </cell>
          <cell r="F53">
            <v>114.15</v>
          </cell>
          <cell r="G53">
            <v>103.16</v>
          </cell>
          <cell r="H53">
            <v>109.83</v>
          </cell>
          <cell r="I53">
            <v>104.71</v>
          </cell>
        </row>
        <row r="54">
          <cell r="A54">
            <v>2013</v>
          </cell>
          <cell r="B54" t="str">
            <v>Sản xuất plastic và cao su tổng hợp dạng nguyên sinh</v>
          </cell>
          <cell r="C54">
            <v>101.34</v>
          </cell>
          <cell r="D54">
            <v>110.3</v>
          </cell>
          <cell r="E54">
            <v>105.28</v>
          </cell>
          <cell r="F54">
            <v>106.09</v>
          </cell>
          <cell r="G54">
            <v>105.55</v>
          </cell>
          <cell r="H54">
            <v>110.2</v>
          </cell>
          <cell r="I54">
            <v>106.72</v>
          </cell>
        </row>
        <row r="55">
          <cell r="A55">
            <v>2022</v>
          </cell>
          <cell r="B55" t="str">
            <v>Sản xuất sơn, véc ni và các chất sơn, quét tương tự; sản xuất mực in và ma tít</v>
          </cell>
          <cell r="C55">
            <v>112.45</v>
          </cell>
          <cell r="D55">
            <v>60.15</v>
          </cell>
          <cell r="E55">
            <v>88.39</v>
          </cell>
          <cell r="F55">
            <v>111.94</v>
          </cell>
          <cell r="G55">
            <v>94.48</v>
          </cell>
          <cell r="H55">
            <v>108.95</v>
          </cell>
          <cell r="I55">
            <v>97.51</v>
          </cell>
        </row>
        <row r="56">
          <cell r="A56">
            <v>2023</v>
          </cell>
          <cell r="B56" t="str">
            <v>Sản xuất mỹ phẩm, xà phòng, chất tẩy rửa, làm bóng và chế phẩm vệ sinh</v>
          </cell>
          <cell r="C56">
            <v>100.56</v>
          </cell>
          <cell r="D56">
            <v>129.96</v>
          </cell>
          <cell r="E56">
            <v>112.17</v>
          </cell>
          <cell r="F56">
            <v>106.18</v>
          </cell>
          <cell r="G56">
            <v>109.93</v>
          </cell>
          <cell r="H56">
            <v>119.35</v>
          </cell>
          <cell r="I56">
            <v>112.29</v>
          </cell>
        </row>
        <row r="57">
          <cell r="A57">
            <v>2029</v>
          </cell>
          <cell r="B57" t="str">
            <v>Sản xuất sản phẩm hoá chất khác chưa được phân vào đâu</v>
          </cell>
          <cell r="C57">
            <v>85.41</v>
          </cell>
          <cell r="D57">
            <v>111.55</v>
          </cell>
          <cell r="E57">
            <v>94.61</v>
          </cell>
          <cell r="F57">
            <v>119.11</v>
          </cell>
          <cell r="G57">
            <v>102.57</v>
          </cell>
          <cell r="H57">
            <v>104.24</v>
          </cell>
          <cell r="I57">
            <v>103.03</v>
          </cell>
        </row>
        <row r="58">
          <cell r="A58">
            <v>21</v>
          </cell>
          <cell r="B58" t="str">
            <v>Sản xuất thuốc, hoá dược và dược liệu</v>
          </cell>
          <cell r="C58">
            <v>108.76</v>
          </cell>
          <cell r="D58">
            <v>100.88</v>
          </cell>
          <cell r="E58">
            <v>105.04</v>
          </cell>
          <cell r="F58">
            <v>119.67</v>
          </cell>
          <cell r="G58">
            <v>110.04</v>
          </cell>
          <cell r="H58">
            <v>113.9</v>
          </cell>
          <cell r="I58">
            <v>111.09</v>
          </cell>
        </row>
        <row r="59">
          <cell r="A59">
            <v>2100</v>
          </cell>
          <cell r="B59" t="str">
            <v>Sản xuất thuốc, hoá dược và dược liệu</v>
          </cell>
          <cell r="C59">
            <v>108.76</v>
          </cell>
          <cell r="D59">
            <v>100.88</v>
          </cell>
          <cell r="E59">
            <v>105.04</v>
          </cell>
          <cell r="F59">
            <v>119.67</v>
          </cell>
          <cell r="G59">
            <v>110.04</v>
          </cell>
          <cell r="H59">
            <v>113.9</v>
          </cell>
          <cell r="I59">
            <v>111.09</v>
          </cell>
        </row>
        <row r="60">
          <cell r="A60">
            <v>22</v>
          </cell>
          <cell r="B60" t="str">
            <v>Sản xuất sản phẩm từ cao su và plastic</v>
          </cell>
          <cell r="C60">
            <v>79.52</v>
          </cell>
          <cell r="D60">
            <v>88.74</v>
          </cell>
          <cell r="E60">
            <v>83.49</v>
          </cell>
          <cell r="F60">
            <v>92.73</v>
          </cell>
          <cell r="G60">
            <v>86.51</v>
          </cell>
          <cell r="H60">
            <v>88.66</v>
          </cell>
          <cell r="I60">
            <v>87.09</v>
          </cell>
        </row>
        <row r="61">
          <cell r="A61">
            <v>2220</v>
          </cell>
          <cell r="B61" t="str">
            <v>Sản xuất sản phẩm từ plastic</v>
          </cell>
          <cell r="C61">
            <v>79.52</v>
          </cell>
          <cell r="D61">
            <v>88.74</v>
          </cell>
          <cell r="E61">
            <v>83.49</v>
          </cell>
          <cell r="F61">
            <v>92.73</v>
          </cell>
          <cell r="G61">
            <v>86.51</v>
          </cell>
          <cell r="H61">
            <v>88.66</v>
          </cell>
          <cell r="I61">
            <v>87.09</v>
          </cell>
        </row>
        <row r="62">
          <cell r="A62">
            <v>23</v>
          </cell>
          <cell r="B62" t="str">
            <v>Sản xuất sản phẩm từ khoáng phi kim loại khác</v>
          </cell>
          <cell r="C62">
            <v>102.29</v>
          </cell>
          <cell r="D62">
            <v>116.61</v>
          </cell>
          <cell r="E62">
            <v>108.37</v>
          </cell>
          <cell r="F62">
            <v>110.46</v>
          </cell>
          <cell r="G62">
            <v>109.12</v>
          </cell>
          <cell r="H62">
            <v>101.85</v>
          </cell>
          <cell r="I62">
            <v>107</v>
          </cell>
        </row>
        <row r="63">
          <cell r="A63">
            <v>2392</v>
          </cell>
          <cell r="B63" t="str">
            <v>Sản xuất vật liệu xây dựng từ đất sét</v>
          </cell>
          <cell r="C63">
            <v>91.48</v>
          </cell>
          <cell r="D63">
            <v>98.13</v>
          </cell>
          <cell r="E63">
            <v>94.2</v>
          </cell>
          <cell r="F63">
            <v>108.97</v>
          </cell>
          <cell r="G63">
            <v>101.53</v>
          </cell>
          <cell r="H63">
            <v>107.88</v>
          </cell>
          <cell r="I63">
            <v>103.31</v>
          </cell>
        </row>
        <row r="64">
          <cell r="A64">
            <v>2394</v>
          </cell>
          <cell r="B64" t="str">
            <v>Sản xuất xi măng, vôi, thạch cao</v>
          </cell>
          <cell r="C64">
            <v>106.01</v>
          </cell>
          <cell r="D64">
            <v>121.13</v>
          </cell>
          <cell r="E64">
            <v>112.55</v>
          </cell>
          <cell r="F64">
            <v>112.52</v>
          </cell>
          <cell r="G64">
            <v>112.54</v>
          </cell>
          <cell r="H64">
            <v>102.47</v>
          </cell>
          <cell r="I64">
            <v>109.55</v>
          </cell>
        </row>
        <row r="65">
          <cell r="A65">
            <v>2395</v>
          </cell>
          <cell r="B65" t="str">
            <v>Sản xuất bê tông và các sản phẩm từ xi măng và thạch cao</v>
          </cell>
          <cell r="C65">
            <v>89</v>
          </cell>
          <cell r="D65">
            <v>106.42</v>
          </cell>
          <cell r="E65">
            <v>95.54</v>
          </cell>
          <cell r="F65">
            <v>86.44</v>
          </cell>
          <cell r="G65">
            <v>86.65</v>
          </cell>
          <cell r="H65">
            <v>77.319999999999993</v>
          </cell>
          <cell r="I65">
            <v>84.23</v>
          </cell>
        </row>
        <row r="66">
          <cell r="A66">
            <v>24</v>
          </cell>
          <cell r="B66" t="str">
            <v>Sản xuất kim loại</v>
          </cell>
          <cell r="C66">
            <v>99.66</v>
          </cell>
          <cell r="D66">
            <v>106.58</v>
          </cell>
          <cell r="E66">
            <v>102.87</v>
          </cell>
          <cell r="F66">
            <v>102.96</v>
          </cell>
          <cell r="G66">
            <v>102.9</v>
          </cell>
          <cell r="H66">
            <v>108.34</v>
          </cell>
          <cell r="I66">
            <v>104.38</v>
          </cell>
        </row>
        <row r="67">
          <cell r="A67">
            <v>2410</v>
          </cell>
          <cell r="B67" t="str">
            <v>Sản xuất sắt, thép, gang</v>
          </cell>
          <cell r="C67">
            <v>99.66</v>
          </cell>
          <cell r="D67">
            <v>106.58</v>
          </cell>
          <cell r="E67">
            <v>102.87</v>
          </cell>
          <cell r="F67">
            <v>102.96</v>
          </cell>
          <cell r="G67">
            <v>102.9</v>
          </cell>
          <cell r="H67">
            <v>108.34</v>
          </cell>
          <cell r="I67">
            <v>104.38</v>
          </cell>
        </row>
        <row r="68">
          <cell r="A68">
            <v>25</v>
          </cell>
          <cell r="B68" t="str">
            <v>Sản xuất sản phẩm từ kim loại đúc sẵn (trừ máy móc, thiết bị)</v>
          </cell>
          <cell r="C68">
            <v>104.1</v>
          </cell>
          <cell r="D68">
            <v>118.33</v>
          </cell>
          <cell r="E68">
            <v>110.55</v>
          </cell>
          <cell r="F68">
            <v>114.62</v>
          </cell>
          <cell r="G68">
            <v>112.23</v>
          </cell>
          <cell r="H68">
            <v>114.24</v>
          </cell>
          <cell r="I68">
            <v>112.78</v>
          </cell>
        </row>
        <row r="69">
          <cell r="A69">
            <v>2511</v>
          </cell>
          <cell r="B69" t="str">
            <v>Sản xuất các cấu kiện kim loại</v>
          </cell>
          <cell r="C69">
            <v>101.97</v>
          </cell>
          <cell r="D69">
            <v>114.23</v>
          </cell>
          <cell r="E69">
            <v>107.75</v>
          </cell>
          <cell r="F69">
            <v>110.63</v>
          </cell>
          <cell r="G69">
            <v>108.81</v>
          </cell>
          <cell r="H69">
            <v>112.25</v>
          </cell>
          <cell r="I69">
            <v>109.76</v>
          </cell>
        </row>
        <row r="70">
          <cell r="A70">
            <v>2592</v>
          </cell>
          <cell r="B70" t="str">
            <v>Gia công cơ khí; xử lý và tráng phủ kim loại</v>
          </cell>
          <cell r="C70">
            <v>106.13</v>
          </cell>
          <cell r="D70">
            <v>133.32</v>
          </cell>
          <cell r="E70">
            <v>117.66</v>
          </cell>
          <cell r="F70">
            <v>114.82</v>
          </cell>
          <cell r="G70">
            <v>116.65</v>
          </cell>
          <cell r="H70">
            <v>112.11</v>
          </cell>
          <cell r="I70">
            <v>115.4</v>
          </cell>
        </row>
        <row r="71">
          <cell r="A71">
            <v>2599</v>
          </cell>
          <cell r="B71" t="str">
            <v>Sản xuất sản phẩm khác bằng kim loại chưa được phân vào đâu</v>
          </cell>
          <cell r="C71">
            <v>105.73</v>
          </cell>
          <cell r="D71">
            <v>115.19</v>
          </cell>
          <cell r="E71">
            <v>109.94</v>
          </cell>
          <cell r="F71">
            <v>120.45</v>
          </cell>
          <cell r="G71">
            <v>114.43</v>
          </cell>
          <cell r="H71">
            <v>118.65</v>
          </cell>
          <cell r="I71">
            <v>115.58</v>
          </cell>
        </row>
        <row r="72">
          <cell r="A72">
            <v>26</v>
          </cell>
          <cell r="B72" t="str">
            <v>Sản xuất sản phẩm điện tử, máy vi tính và sản phẩm quang học</v>
          </cell>
          <cell r="C72">
            <v>101.41424886090599</v>
          </cell>
          <cell r="D72">
            <v>108.71</v>
          </cell>
          <cell r="E72">
            <v>104.92432983116319</v>
          </cell>
          <cell r="F72">
            <v>113.12</v>
          </cell>
          <cell r="G72">
            <v>107.63890973372712</v>
          </cell>
          <cell r="H72">
            <v>116.55000000000001</v>
          </cell>
          <cell r="I72">
            <v>109.81213460029534</v>
          </cell>
        </row>
        <row r="73">
          <cell r="A73">
            <v>2610</v>
          </cell>
          <cell r="B73" t="str">
            <v>Sản xuất linh kiện điện tử</v>
          </cell>
          <cell r="C73">
            <v>101.58</v>
          </cell>
          <cell r="D73">
            <v>109.95</v>
          </cell>
          <cell r="E73">
            <v>105.05</v>
          </cell>
          <cell r="F73">
            <v>116.29</v>
          </cell>
          <cell r="G73">
            <v>108.53</v>
          </cell>
          <cell r="H73">
            <v>110.75</v>
          </cell>
          <cell r="I73">
            <v>109.09</v>
          </cell>
        </row>
        <row r="74">
          <cell r="A74">
            <v>2630</v>
          </cell>
          <cell r="B74" t="str">
            <v>Sản xuất thiết bị truyền thông</v>
          </cell>
          <cell r="C74">
            <v>101.221</v>
          </cell>
          <cell r="D74">
            <v>109.46</v>
          </cell>
          <cell r="E74">
            <v>104.94779953255522</v>
          </cell>
          <cell r="F74">
            <v>116.84</v>
          </cell>
          <cell r="G74">
            <v>108.98645801840196</v>
          </cell>
          <cell r="H74">
            <v>119.15</v>
          </cell>
          <cell r="I74">
            <v>111.41734351380147</v>
          </cell>
        </row>
        <row r="75">
          <cell r="A75">
            <v>2640</v>
          </cell>
          <cell r="B75" t="str">
            <v>Sản xuất sản phẩm điện tử dân dụng</v>
          </cell>
          <cell r="C75">
            <v>96.64</v>
          </cell>
          <cell r="D75">
            <v>100.88</v>
          </cell>
          <cell r="E75">
            <v>98.590436147011118</v>
          </cell>
          <cell r="F75">
            <v>97.76</v>
          </cell>
          <cell r="G75">
            <v>98.27</v>
          </cell>
          <cell r="H75">
            <v>119.89</v>
          </cell>
          <cell r="I75">
            <v>103.31</v>
          </cell>
        </row>
        <row r="76">
          <cell r="A76">
            <v>27</v>
          </cell>
          <cell r="B76" t="str">
            <v>Sản xuất thiết bị điện</v>
          </cell>
          <cell r="C76">
            <v>109.72</v>
          </cell>
          <cell r="D76">
            <v>119.95</v>
          </cell>
          <cell r="E76">
            <v>114.43</v>
          </cell>
          <cell r="F76">
            <v>120.58</v>
          </cell>
          <cell r="G76">
            <v>116.64</v>
          </cell>
          <cell r="H76">
            <v>125.02</v>
          </cell>
          <cell r="I76">
            <v>119.08</v>
          </cell>
        </row>
        <row r="77">
          <cell r="A77">
            <v>2710</v>
          </cell>
          <cell r="B77" t="str">
            <v>Sản xuất mô tơ, máy phát, biến thế điện, thiết bị phân phối và điều khiển điện</v>
          </cell>
          <cell r="C77">
            <v>114.55</v>
          </cell>
          <cell r="D77">
            <v>123.69</v>
          </cell>
          <cell r="E77">
            <v>118.79</v>
          </cell>
          <cell r="F77">
            <v>123.89</v>
          </cell>
          <cell r="G77">
            <v>120.66</v>
          </cell>
          <cell r="H77">
            <v>121.17</v>
          </cell>
          <cell r="I77">
            <v>122.33</v>
          </cell>
        </row>
        <row r="78">
          <cell r="A78">
            <v>2720</v>
          </cell>
          <cell r="B78" t="str">
            <v>Sản xuất pin và ắc quy</v>
          </cell>
          <cell r="C78">
            <v>88.74</v>
          </cell>
          <cell r="D78">
            <v>76.14</v>
          </cell>
          <cell r="E78">
            <v>82.67</v>
          </cell>
          <cell r="F78">
            <v>86.39</v>
          </cell>
          <cell r="G78">
            <v>83.89</v>
          </cell>
          <cell r="H78">
            <v>114.48</v>
          </cell>
          <cell r="I78">
            <v>90.93</v>
          </cell>
        </row>
        <row r="79">
          <cell r="A79">
            <v>2732</v>
          </cell>
          <cell r="B79" t="str">
            <v>Sản xuất dây cáp, dây điện và điện tử khác</v>
          </cell>
          <cell r="C79">
            <v>91.48</v>
          </cell>
          <cell r="D79">
            <v>96.66</v>
          </cell>
          <cell r="E79">
            <v>93.78</v>
          </cell>
          <cell r="F79">
            <v>109.8</v>
          </cell>
          <cell r="G79">
            <v>98.79</v>
          </cell>
          <cell r="H79">
            <v>118.01</v>
          </cell>
          <cell r="I79">
            <v>103.38</v>
          </cell>
        </row>
        <row r="80">
          <cell r="A80">
            <v>2750</v>
          </cell>
          <cell r="B80" t="str">
            <v>Sản xuất đồ điện dân dụng</v>
          </cell>
          <cell r="C80">
            <v>100.72</v>
          </cell>
          <cell r="D80">
            <v>147.9</v>
          </cell>
          <cell r="E80">
            <v>121.44</v>
          </cell>
          <cell r="F80">
            <v>119.92</v>
          </cell>
          <cell r="G80">
            <v>120.89</v>
          </cell>
          <cell r="H80">
            <v>124.49</v>
          </cell>
          <cell r="I80">
            <v>121.86</v>
          </cell>
        </row>
        <row r="81">
          <cell r="A81">
            <v>28</v>
          </cell>
          <cell r="B81" t="str">
            <v>Sản xuất máy móc, thiết bị chưa được phân vào đâu</v>
          </cell>
          <cell r="C81">
            <v>103.73</v>
          </cell>
          <cell r="D81">
            <v>121.64</v>
          </cell>
          <cell r="E81">
            <v>110.9</v>
          </cell>
          <cell r="F81">
            <v>126.61</v>
          </cell>
          <cell r="G81">
            <v>116.92</v>
          </cell>
          <cell r="H81">
            <v>105.06</v>
          </cell>
          <cell r="I81">
            <v>113.2</v>
          </cell>
        </row>
        <row r="82">
          <cell r="A82">
            <v>2813</v>
          </cell>
          <cell r="B82" t="str">
            <v>Sản xuất máy bơm, máy nén, vòi và van khác</v>
          </cell>
          <cell r="C82">
            <v>118.88</v>
          </cell>
          <cell r="D82">
            <v>120.28</v>
          </cell>
          <cell r="E82">
            <v>119.6</v>
          </cell>
          <cell r="F82">
            <v>105.32</v>
          </cell>
          <cell r="G82">
            <v>113.46</v>
          </cell>
          <cell r="H82">
            <v>111.01</v>
          </cell>
          <cell r="I82">
            <v>112.74</v>
          </cell>
        </row>
        <row r="83">
          <cell r="A83">
            <v>2816</v>
          </cell>
          <cell r="B83" t="str">
            <v>Sản xuất các thiết bị nâng, hạ và bốc xếp</v>
          </cell>
          <cell r="C83">
            <v>101.96</v>
          </cell>
          <cell r="D83">
            <v>85.57</v>
          </cell>
          <cell r="E83">
            <v>93.01</v>
          </cell>
          <cell r="F83">
            <v>154.22999999999999</v>
          </cell>
          <cell r="G83">
            <v>114.57</v>
          </cell>
          <cell r="H83">
            <v>90.57</v>
          </cell>
          <cell r="I83">
            <v>106.97</v>
          </cell>
        </row>
        <row r="84">
          <cell r="A84">
            <v>2817</v>
          </cell>
          <cell r="B84" t="str">
            <v>Sản xuất máy móc và thiết bị văn phòng (trừ máy vi tính và thiết bị ngoại vi của máy vi tính)</v>
          </cell>
          <cell r="C84">
            <v>109.77</v>
          </cell>
          <cell r="D84">
            <v>176.02</v>
          </cell>
          <cell r="E84">
            <v>128.33000000000001</v>
          </cell>
          <cell r="F84">
            <v>167.73</v>
          </cell>
          <cell r="G84">
            <v>142.11000000000001</v>
          </cell>
          <cell r="H84">
            <v>114.57</v>
          </cell>
          <cell r="I84">
            <v>132.91</v>
          </cell>
        </row>
        <row r="85">
          <cell r="A85">
            <v>2819</v>
          </cell>
          <cell r="B85" t="str">
            <v>Sản xuất máy thông dụng khác</v>
          </cell>
          <cell r="C85">
            <v>73.55</v>
          </cell>
          <cell r="D85">
            <v>108.48</v>
          </cell>
          <cell r="E85">
            <v>86.09</v>
          </cell>
          <cell r="F85">
            <v>86.66</v>
          </cell>
          <cell r="G85">
            <v>86.34</v>
          </cell>
          <cell r="H85">
            <v>111.28</v>
          </cell>
          <cell r="I85">
            <v>93.22</v>
          </cell>
        </row>
        <row r="86">
          <cell r="A86">
            <v>2826</v>
          </cell>
          <cell r="B86" t="str">
            <v>Sản xuất máy cho ngành dệt, may và da</v>
          </cell>
          <cell r="C86">
            <v>86.31</v>
          </cell>
          <cell r="D86">
            <v>91.36</v>
          </cell>
          <cell r="E86">
            <v>88.55</v>
          </cell>
          <cell r="F86">
            <v>73.069999999999993</v>
          </cell>
          <cell r="G86">
            <v>81.94</v>
          </cell>
          <cell r="H86">
            <v>96.26</v>
          </cell>
          <cell r="I86">
            <v>85.92</v>
          </cell>
        </row>
        <row r="87">
          <cell r="A87">
            <v>2829</v>
          </cell>
          <cell r="B87" t="str">
            <v>Sản xuất máy chuyên dụng khác</v>
          </cell>
          <cell r="C87">
            <v>120.57</v>
          </cell>
          <cell r="D87">
            <v>141.22999999999999</v>
          </cell>
          <cell r="E87">
            <v>128.76</v>
          </cell>
          <cell r="F87">
            <v>151.37</v>
          </cell>
          <cell r="G87">
            <v>136.91</v>
          </cell>
          <cell r="H87">
            <v>103.99</v>
          </cell>
          <cell r="I87">
            <v>125.72</v>
          </cell>
        </row>
        <row r="88">
          <cell r="A88">
            <v>29</v>
          </cell>
          <cell r="B88" t="str">
            <v>Sản xuất xe có động cơ</v>
          </cell>
          <cell r="C88">
            <v>103.34</v>
          </cell>
          <cell r="D88">
            <v>112.29</v>
          </cell>
          <cell r="E88">
            <v>107.02</v>
          </cell>
          <cell r="F88">
            <v>100.77</v>
          </cell>
          <cell r="G88">
            <v>104.61</v>
          </cell>
          <cell r="H88">
            <v>106.34</v>
          </cell>
          <cell r="I88">
            <v>105.09</v>
          </cell>
        </row>
        <row r="89">
          <cell r="A89">
            <v>2910</v>
          </cell>
          <cell r="B89" t="str">
            <v>Sản xuất xe có động cơ</v>
          </cell>
          <cell r="C89">
            <v>108.27</v>
          </cell>
          <cell r="D89">
            <v>120.52</v>
          </cell>
          <cell r="E89">
            <v>113.28</v>
          </cell>
          <cell r="F89">
            <v>103.41</v>
          </cell>
          <cell r="G89">
            <v>109.35</v>
          </cell>
          <cell r="H89">
            <v>107.43</v>
          </cell>
          <cell r="I89">
            <v>108.78</v>
          </cell>
        </row>
        <row r="90">
          <cell r="A90">
            <v>2930</v>
          </cell>
          <cell r="B90" t="str">
            <v>Sản xuất phụ tùng và bộ phận phụ trợ cho xe có động cơ và động cơ xe</v>
          </cell>
          <cell r="C90">
            <v>96.6</v>
          </cell>
          <cell r="D90">
            <v>101.23</v>
          </cell>
          <cell r="E90">
            <v>98.52</v>
          </cell>
          <cell r="F90">
            <v>96.69</v>
          </cell>
          <cell r="G90">
            <v>97.85</v>
          </cell>
          <cell r="H90">
            <v>104.48</v>
          </cell>
          <cell r="I90">
            <v>99.57</v>
          </cell>
        </row>
        <row r="91">
          <cell r="A91">
            <v>30</v>
          </cell>
          <cell r="B91" t="str">
            <v>Sản xuất phương tiện vận tải khác</v>
          </cell>
          <cell r="C91">
            <v>108.17</v>
          </cell>
          <cell r="D91">
            <v>108.45</v>
          </cell>
          <cell r="E91">
            <v>108.28</v>
          </cell>
          <cell r="F91">
            <v>104.17</v>
          </cell>
          <cell r="G91">
            <v>106.76</v>
          </cell>
          <cell r="H91">
            <v>103.37</v>
          </cell>
          <cell r="I91">
            <v>105.88</v>
          </cell>
        </row>
        <row r="92">
          <cell r="A92">
            <v>3091</v>
          </cell>
          <cell r="B92" t="str">
            <v>Sản xuất mô tô, xe máy</v>
          </cell>
          <cell r="C92">
            <v>108.17</v>
          </cell>
          <cell r="D92">
            <v>108.45</v>
          </cell>
          <cell r="E92">
            <v>108.28</v>
          </cell>
          <cell r="F92">
            <v>104.17</v>
          </cell>
          <cell r="G92">
            <v>106.76</v>
          </cell>
          <cell r="H92">
            <v>103.37</v>
          </cell>
          <cell r="I92">
            <v>105.88</v>
          </cell>
        </row>
        <row r="93">
          <cell r="A93">
            <v>31</v>
          </cell>
          <cell r="B93" t="str">
            <v>Sản xuất giường, tủ, bàn, ghế</v>
          </cell>
          <cell r="C93">
            <v>102.61</v>
          </cell>
          <cell r="D93">
            <v>100.17</v>
          </cell>
          <cell r="E93">
            <v>101.47</v>
          </cell>
          <cell r="F93">
            <v>108.53</v>
          </cell>
          <cell r="G93">
            <v>103.83</v>
          </cell>
          <cell r="H93">
            <v>110.27</v>
          </cell>
          <cell r="I93">
            <v>105.58</v>
          </cell>
        </row>
        <row r="94">
          <cell r="A94">
            <v>3100</v>
          </cell>
          <cell r="B94" t="str">
            <v>Sản xuất giường, tủ, bàn, ghế</v>
          </cell>
          <cell r="C94">
            <v>102.61</v>
          </cell>
          <cell r="D94">
            <v>100.17</v>
          </cell>
          <cell r="E94">
            <v>101.47</v>
          </cell>
          <cell r="F94">
            <v>108.53</v>
          </cell>
          <cell r="G94">
            <v>103.83</v>
          </cell>
          <cell r="H94">
            <v>110.27</v>
          </cell>
          <cell r="I94">
            <v>105.58</v>
          </cell>
        </row>
        <row r="95">
          <cell r="A95">
            <v>32</v>
          </cell>
          <cell r="B95" t="str">
            <v>Công nghiệp chế biến, chế tạo khác</v>
          </cell>
          <cell r="C95">
            <v>118.23</v>
          </cell>
          <cell r="D95">
            <v>120.92</v>
          </cell>
          <cell r="E95">
            <v>119.46</v>
          </cell>
          <cell r="F95">
            <v>105.52</v>
          </cell>
          <cell r="G95">
            <v>114.24</v>
          </cell>
          <cell r="H95">
            <v>116.43</v>
          </cell>
          <cell r="I95">
            <v>114.83</v>
          </cell>
        </row>
        <row r="96">
          <cell r="A96">
            <v>3240</v>
          </cell>
          <cell r="B96" t="str">
            <v>Sản xuất đồ chơi, trò chơi</v>
          </cell>
          <cell r="C96">
            <v>125.33</v>
          </cell>
          <cell r="D96">
            <v>155.65</v>
          </cell>
          <cell r="E96">
            <v>138.65</v>
          </cell>
          <cell r="F96">
            <v>119.68</v>
          </cell>
          <cell r="G96">
            <v>130.44</v>
          </cell>
          <cell r="H96">
            <v>118.12</v>
          </cell>
          <cell r="I96">
            <v>126.58</v>
          </cell>
        </row>
        <row r="97">
          <cell r="A97">
            <v>3250</v>
          </cell>
          <cell r="B97" t="str">
            <v>Sản xuất thiết bị, dụng cụ y tế, nha khoa, chỉnh hình và phục hồi chức năng</v>
          </cell>
          <cell r="C97">
            <v>131.30000000000001</v>
          </cell>
          <cell r="D97">
            <v>111.65</v>
          </cell>
          <cell r="E97">
            <v>122.2</v>
          </cell>
          <cell r="F97">
            <v>69.81</v>
          </cell>
          <cell r="G97">
            <v>102.99</v>
          </cell>
          <cell r="H97">
            <v>136.4</v>
          </cell>
          <cell r="I97">
            <v>108.82</v>
          </cell>
        </row>
        <row r="98">
          <cell r="A98">
            <v>3290</v>
          </cell>
          <cell r="B98" t="str">
            <v>Sản xuất khác chưa được phân vào đâu</v>
          </cell>
          <cell r="C98">
            <v>105.6</v>
          </cell>
          <cell r="D98">
            <v>107.13</v>
          </cell>
          <cell r="E98">
            <v>106.32</v>
          </cell>
          <cell r="F98">
            <v>117.92</v>
          </cell>
          <cell r="G98">
            <v>110.25</v>
          </cell>
          <cell r="H98">
            <v>108.25</v>
          </cell>
          <cell r="I98">
            <v>109.68</v>
          </cell>
        </row>
        <row r="99">
          <cell r="A99">
            <v>33</v>
          </cell>
          <cell r="B99" t="str">
            <v>Sửa chữa, bảo dưỡng và lắp đặt máy móc và thiết bị</v>
          </cell>
          <cell r="C99">
            <v>87.82</v>
          </cell>
          <cell r="D99">
            <v>75.41</v>
          </cell>
          <cell r="E99">
            <v>82.12</v>
          </cell>
          <cell r="F99">
            <v>90.49</v>
          </cell>
          <cell r="G99">
            <v>84.79</v>
          </cell>
          <cell r="H99">
            <v>100.09</v>
          </cell>
          <cell r="I99">
            <v>88.45</v>
          </cell>
        </row>
        <row r="100">
          <cell r="A100">
            <v>3312</v>
          </cell>
          <cell r="B100" t="str">
            <v>Sửa chữa máy móc, thiết bị</v>
          </cell>
          <cell r="C100">
            <v>128.41999999999999</v>
          </cell>
          <cell r="D100">
            <v>73.239999999999995</v>
          </cell>
          <cell r="E100">
            <v>101.54</v>
          </cell>
          <cell r="F100">
            <v>102.46</v>
          </cell>
          <cell r="G100">
            <v>101.81</v>
          </cell>
          <cell r="H100">
            <v>151.22999999999999</v>
          </cell>
          <cell r="I100">
            <v>112.76</v>
          </cell>
        </row>
        <row r="101">
          <cell r="A101">
            <v>3315</v>
          </cell>
          <cell r="B101" t="str">
            <v>Sửa chữa và bảo dưỡng phương tiện vận tải (trừ ô tô, mô tô, xe máy và xe có động cơ khác)</v>
          </cell>
          <cell r="C101">
            <v>94.79</v>
          </cell>
          <cell r="D101">
            <v>65.650000000000006</v>
          </cell>
          <cell r="E101">
            <v>80.959999999999994</v>
          </cell>
          <cell r="F101">
            <v>82.74</v>
          </cell>
          <cell r="G101">
            <v>81.569999999999993</v>
          </cell>
          <cell r="H101">
            <v>71.709999999999994</v>
          </cell>
          <cell r="I101">
            <v>78.8</v>
          </cell>
        </row>
        <row r="102">
          <cell r="A102">
            <v>3320</v>
          </cell>
          <cell r="B102" t="str">
            <v>Lắp đặt máy móc và thiết bị công nghiệp</v>
          </cell>
          <cell r="C102">
            <v>67.25</v>
          </cell>
          <cell r="D102">
            <v>83.85</v>
          </cell>
          <cell r="E102">
            <v>74.5</v>
          </cell>
          <cell r="F102">
            <v>91.83</v>
          </cell>
          <cell r="G102">
            <v>79.95</v>
          </cell>
          <cell r="H102">
            <v>107.05</v>
          </cell>
          <cell r="I102">
            <v>85.72</v>
          </cell>
        </row>
        <row r="103">
          <cell r="A103" t="str">
            <v>D</v>
          </cell>
          <cell r="B103" t="str">
            <v>Sản xuất và phân phối điện, khí đốt, nước nóng, hơi nước và điều hoà không khí</v>
          </cell>
          <cell r="C103">
            <v>105.63</v>
          </cell>
          <cell r="D103">
            <v>111.85</v>
          </cell>
          <cell r="E103">
            <v>108.44</v>
          </cell>
          <cell r="F103">
            <v>106.54</v>
          </cell>
          <cell r="G103">
            <v>107.98</v>
          </cell>
          <cell r="H103">
            <v>102.81</v>
          </cell>
          <cell r="I103">
            <v>106.58</v>
          </cell>
        </row>
        <row r="104">
          <cell r="A104">
            <v>35</v>
          </cell>
          <cell r="B104" t="str">
            <v>Sản xuất và phân phối điện, khí đốt, nước nóng, hơi nước và điều hoà không khí</v>
          </cell>
          <cell r="C104">
            <v>105.63</v>
          </cell>
          <cell r="D104">
            <v>111.85</v>
          </cell>
          <cell r="E104">
            <v>108.44</v>
          </cell>
          <cell r="F104">
            <v>106.54</v>
          </cell>
          <cell r="G104">
            <v>107.98</v>
          </cell>
          <cell r="H104">
            <v>102.81</v>
          </cell>
          <cell r="I104">
            <v>106.58</v>
          </cell>
        </row>
        <row r="105">
          <cell r="A105">
            <v>3510</v>
          </cell>
          <cell r="B105" t="str">
            <v>Sản xuất, truyền tải và phân phối điện</v>
          </cell>
          <cell r="C105">
            <v>105.63</v>
          </cell>
          <cell r="D105">
            <v>111.85</v>
          </cell>
          <cell r="E105">
            <v>108.44</v>
          </cell>
          <cell r="F105">
            <v>106.54</v>
          </cell>
          <cell r="G105">
            <v>107.98</v>
          </cell>
          <cell r="H105">
            <v>102.81</v>
          </cell>
          <cell r="I105">
            <v>106.58</v>
          </cell>
        </row>
        <row r="106">
          <cell r="A106" t="str">
            <v>E</v>
          </cell>
          <cell r="B106" t="str">
            <v>Cung cấp nước; hoạt động quản lý và xử lý rác thải, nước thải</v>
          </cell>
          <cell r="C106">
            <v>103.04</v>
          </cell>
          <cell r="D106">
            <v>104.29</v>
          </cell>
          <cell r="E106">
            <v>103.65</v>
          </cell>
          <cell r="F106">
            <v>95.37</v>
          </cell>
          <cell r="G106">
            <v>101.36</v>
          </cell>
          <cell r="H106">
            <v>100.43</v>
          </cell>
          <cell r="I106">
            <v>101.12</v>
          </cell>
        </row>
        <row r="107">
          <cell r="A107">
            <v>36</v>
          </cell>
          <cell r="B107" t="str">
            <v>Khai thác, xử lý và cung cấp nước</v>
          </cell>
          <cell r="C107">
            <v>99.45</v>
          </cell>
          <cell r="D107">
            <v>108.31</v>
          </cell>
          <cell r="E107">
            <v>103.78</v>
          </cell>
          <cell r="F107">
            <v>100.21</v>
          </cell>
          <cell r="G107">
            <v>103.22</v>
          </cell>
          <cell r="H107">
            <v>99.95</v>
          </cell>
          <cell r="I107">
            <v>102.37</v>
          </cell>
        </row>
        <row r="108">
          <cell r="A108">
            <v>3600</v>
          </cell>
          <cell r="B108" t="str">
            <v>Khai thác, xử lý và cung cấp nước</v>
          </cell>
          <cell r="C108">
            <v>99.45</v>
          </cell>
          <cell r="D108">
            <v>108.31</v>
          </cell>
          <cell r="E108">
            <v>103.78</v>
          </cell>
          <cell r="F108">
            <v>100.21</v>
          </cell>
          <cell r="G108">
            <v>103.22</v>
          </cell>
          <cell r="H108">
            <v>99.95</v>
          </cell>
          <cell r="I108">
            <v>102.37</v>
          </cell>
        </row>
        <row r="109">
          <cell r="A109">
            <v>37</v>
          </cell>
          <cell r="B109" t="str">
            <v>Thoát nước và xử lý nước thải</v>
          </cell>
          <cell r="C109">
            <v>91.55</v>
          </cell>
          <cell r="D109">
            <v>103.75</v>
          </cell>
          <cell r="E109">
            <v>96.88</v>
          </cell>
          <cell r="F109">
            <v>93.83</v>
          </cell>
          <cell r="G109">
            <v>94.89</v>
          </cell>
          <cell r="H109">
            <v>103.22</v>
          </cell>
          <cell r="I109">
            <v>96.69</v>
          </cell>
        </row>
        <row r="110">
          <cell r="A110">
            <v>3700</v>
          </cell>
          <cell r="B110" t="str">
            <v>Thoát nước và xử lý nước thải</v>
          </cell>
          <cell r="C110">
            <v>91.55</v>
          </cell>
          <cell r="D110">
            <v>103.75</v>
          </cell>
          <cell r="E110">
            <v>96.88</v>
          </cell>
          <cell r="F110">
            <v>93.83</v>
          </cell>
          <cell r="G110">
            <v>94.89</v>
          </cell>
          <cell r="H110">
            <v>103.22</v>
          </cell>
          <cell r="I110">
            <v>96.69</v>
          </cell>
        </row>
        <row r="111">
          <cell r="A111">
            <v>38</v>
          </cell>
          <cell r="B111" t="str">
            <v>Hoạt động thu gom, xử lý và tiêu huỷ rác thải; tái chế phế liệu</v>
          </cell>
          <cell r="C111">
            <v>110.41</v>
          </cell>
          <cell r="D111">
            <v>99.02</v>
          </cell>
          <cell r="E111">
            <v>104.76</v>
          </cell>
          <cell r="F111">
            <v>89.07</v>
          </cell>
          <cell r="G111">
            <v>100.03</v>
          </cell>
          <cell r="H111">
            <v>100.68</v>
          </cell>
          <cell r="I111">
            <v>100.19</v>
          </cell>
        </row>
        <row r="112">
          <cell r="A112">
            <v>3811</v>
          </cell>
          <cell r="B112" t="str">
            <v>Thu gom rác thải không độc hại</v>
          </cell>
          <cell r="C112">
            <v>105.25</v>
          </cell>
          <cell r="D112">
            <v>104.14</v>
          </cell>
          <cell r="E112">
            <v>104.7</v>
          </cell>
          <cell r="F112">
            <v>103.39</v>
          </cell>
          <cell r="G112">
            <v>105.08</v>
          </cell>
          <cell r="H112">
            <v>103.18</v>
          </cell>
          <cell r="I112">
            <v>104.59</v>
          </cell>
        </row>
        <row r="113">
          <cell r="A113">
            <v>3830</v>
          </cell>
          <cell r="B113" t="str">
            <v>Tái chế phế liệu</v>
          </cell>
          <cell r="C113">
            <v>118.86</v>
          </cell>
          <cell r="D113">
            <v>90.47</v>
          </cell>
          <cell r="E113">
            <v>104.87</v>
          </cell>
          <cell r="F113">
            <v>64.16</v>
          </cell>
          <cell r="G113">
            <v>91.59</v>
          </cell>
          <cell r="H113">
            <v>96.26</v>
          </cell>
          <cell r="I113">
            <v>92.76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9 tháng các năm"/>
      <sheetName val="Chi số so năm gốc"/>
    </sheetNames>
    <sheetDataSet>
      <sheetData sheetId="0" refreshError="1">
        <row r="1">
          <cell r="A1" t="str">
            <v>Chỉ số sản xuất công nghiệp
Tháng 9 năm 2021</v>
          </cell>
        </row>
        <row r="5">
          <cell r="A5" t="str">
            <v>A</v>
          </cell>
          <cell r="B5" t="str">
            <v>B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4"/>
  <sheetViews>
    <sheetView tabSelected="1" workbookViewId="0">
      <selection activeCell="M4" sqref="M4"/>
    </sheetView>
  </sheetViews>
  <sheetFormatPr defaultRowHeight="15" x14ac:dyDescent="0.25"/>
  <cols>
    <col min="1" max="1" width="6.85546875" style="18" customWidth="1"/>
    <col min="2" max="2" width="31.140625" customWidth="1"/>
    <col min="3" max="6" width="13.5703125" customWidth="1"/>
    <col min="7" max="9" width="13.5703125" style="19" customWidth="1"/>
  </cols>
  <sheetData>
    <row r="1" spans="1:10" ht="48" customHeight="1" x14ac:dyDescent="0.3">
      <c r="A1" s="26" t="s">
        <v>118</v>
      </c>
      <c r="B1" s="26"/>
      <c r="C1" s="26"/>
      <c r="D1" s="26"/>
      <c r="E1" s="26"/>
      <c r="F1" s="26"/>
      <c r="G1" s="26"/>
      <c r="H1" s="26"/>
      <c r="I1" s="26"/>
    </row>
    <row r="2" spans="1:10" ht="18.75" customHeight="1" x14ac:dyDescent="0.3">
      <c r="A2" s="1"/>
      <c r="B2" s="1"/>
      <c r="C2" s="1"/>
      <c r="D2" s="1"/>
      <c r="E2" s="1"/>
      <c r="F2" s="1"/>
      <c r="G2" s="2"/>
      <c r="H2" s="2"/>
      <c r="I2" s="2"/>
    </row>
    <row r="3" spans="1:10" ht="24" customHeight="1" x14ac:dyDescent="0.25">
      <c r="A3" s="27" t="s">
        <v>4</v>
      </c>
      <c r="B3" s="27" t="s">
        <v>5</v>
      </c>
      <c r="C3" s="28" t="s">
        <v>110</v>
      </c>
      <c r="D3" s="29"/>
      <c r="E3" s="29"/>
      <c r="F3" s="30"/>
      <c r="G3" s="31" t="s">
        <v>115</v>
      </c>
      <c r="H3" s="31" t="s">
        <v>116</v>
      </c>
      <c r="I3" s="31" t="s">
        <v>117</v>
      </c>
    </row>
    <row r="4" spans="1:10" ht="26.25" customHeight="1" x14ac:dyDescent="0.25">
      <c r="A4" s="27"/>
      <c r="B4" s="27"/>
      <c r="C4" s="3" t="s">
        <v>111</v>
      </c>
      <c r="D4" s="3" t="s">
        <v>112</v>
      </c>
      <c r="E4" s="3" t="s">
        <v>113</v>
      </c>
      <c r="F4" s="3" t="s">
        <v>114</v>
      </c>
      <c r="G4" s="32"/>
      <c r="H4" s="32"/>
      <c r="I4" s="32"/>
    </row>
    <row r="5" spans="1:10" x14ac:dyDescent="0.25">
      <c r="A5" s="4" t="str">
        <f>+'[2]IIP (C2)'!A5</f>
        <v>A</v>
      </c>
      <c r="B5" s="4" t="str">
        <f>+'[2]IIP (C2)'!B5</f>
        <v>B</v>
      </c>
      <c r="C5" s="4">
        <f>+'[1]IIP (C2)'!C5</f>
        <v>1</v>
      </c>
      <c r="D5" s="4">
        <f>+'[1]IIP (C2)'!D5</f>
        <v>2</v>
      </c>
      <c r="E5" s="4">
        <f>+'[1]IIP (C2)'!E5</f>
        <v>3</v>
      </c>
      <c r="F5" s="4">
        <f>+'[1]IIP (C2)'!F5</f>
        <v>4</v>
      </c>
      <c r="G5" s="4">
        <f>+'[1]IIP (C2)'!G5</f>
        <v>5</v>
      </c>
      <c r="H5" s="4">
        <f>+'[1]IIP (C2)'!H5</f>
        <v>6</v>
      </c>
      <c r="I5" s="4">
        <f>+'[1]IIP (C2)'!I5</f>
        <v>7</v>
      </c>
    </row>
    <row r="6" spans="1:10" x14ac:dyDescent="0.25">
      <c r="A6" s="22">
        <v>0</v>
      </c>
      <c r="B6" s="5" t="s">
        <v>6</v>
      </c>
      <c r="C6" s="6">
        <v>159.65</v>
      </c>
      <c r="D6" s="6">
        <v>141.44</v>
      </c>
      <c r="E6" s="6">
        <v>165.37</v>
      </c>
      <c r="F6" s="6">
        <v>168.68</v>
      </c>
      <c r="G6" s="7">
        <v>102</v>
      </c>
      <c r="H6" s="6">
        <f>+VLOOKUP($A6,'[1]Cac thang chinh thuc 2022'!$A$5:$I$113,8,0)</f>
        <v>109.35876400385131</v>
      </c>
      <c r="I6" s="6">
        <f>+VLOOKUP($A6,'[1]Cac thang chinh thuc 2022'!$A$5:$I$113,9,0)</f>
        <v>107.51</v>
      </c>
      <c r="J6" s="8"/>
    </row>
    <row r="7" spans="1:10" x14ac:dyDescent="0.25">
      <c r="A7" s="23" t="s">
        <v>0</v>
      </c>
      <c r="B7" s="9" t="s">
        <v>7</v>
      </c>
      <c r="C7" s="10">
        <v>78.930000000000007</v>
      </c>
      <c r="D7" s="10">
        <v>68.16</v>
      </c>
      <c r="E7" s="10">
        <v>90.37</v>
      </c>
      <c r="F7" s="10">
        <v>86.33</v>
      </c>
      <c r="G7" s="11">
        <v>95.53</v>
      </c>
      <c r="H7" s="10">
        <f>+VLOOKUP($A7,'[1]Cac thang chinh thuc 2022'!$A$5:$I$113,8,0)</f>
        <v>102.29</v>
      </c>
      <c r="I7" s="10">
        <f>+VLOOKUP($A7,'[1]Cac thang chinh thuc 2022'!$A$5:$I$113,9,0)</f>
        <v>102.63</v>
      </c>
    </row>
    <row r="8" spans="1:10" x14ac:dyDescent="0.25">
      <c r="A8" s="24">
        <v>5</v>
      </c>
      <c r="B8" s="12" t="s">
        <v>8</v>
      </c>
      <c r="C8" s="13">
        <v>132.77000000000001</v>
      </c>
      <c r="D8" s="13">
        <v>109.49</v>
      </c>
      <c r="E8" s="13">
        <v>167.73</v>
      </c>
      <c r="F8" s="13">
        <v>174.82</v>
      </c>
      <c r="G8" s="14">
        <v>104.23</v>
      </c>
      <c r="H8" s="13">
        <f>+VLOOKUP($A8,'[1]Cac thang chinh thuc 2022'!$A$5:$I$113,8,0)</f>
        <v>121.47</v>
      </c>
      <c r="I8" s="13">
        <f>+VLOOKUP($A8,'[1]Cac thang chinh thuc 2022'!$A$5:$I$113,9,0)</f>
        <v>109.27</v>
      </c>
    </row>
    <row r="9" spans="1:10" x14ac:dyDescent="0.25">
      <c r="A9" s="24">
        <v>510</v>
      </c>
      <c r="B9" s="12" t="s">
        <v>9</v>
      </c>
      <c r="C9" s="13">
        <v>132.77000000000001</v>
      </c>
      <c r="D9" s="13">
        <v>109.49</v>
      </c>
      <c r="E9" s="13">
        <v>167.73</v>
      </c>
      <c r="F9" s="13">
        <v>174.82</v>
      </c>
      <c r="G9" s="14">
        <v>104.23</v>
      </c>
      <c r="H9" s="13">
        <f>+VLOOKUP($A9,'[1]Cac thang chinh thuc 2022'!$A$5:$I$113,8,0)</f>
        <v>121.47</v>
      </c>
      <c r="I9" s="13">
        <f>+VLOOKUP($A9,'[1]Cac thang chinh thuc 2022'!$A$5:$I$113,9,0)</f>
        <v>109.27</v>
      </c>
    </row>
    <row r="10" spans="1:10" ht="30" x14ac:dyDescent="0.25">
      <c r="A10" s="24">
        <v>6</v>
      </c>
      <c r="B10" s="20" t="s">
        <v>10</v>
      </c>
      <c r="C10" s="13">
        <v>63.32</v>
      </c>
      <c r="D10" s="13">
        <v>55.63</v>
      </c>
      <c r="E10" s="13">
        <v>72.13</v>
      </c>
      <c r="F10" s="13">
        <v>65.319999999999993</v>
      </c>
      <c r="G10" s="14">
        <v>90.56</v>
      </c>
      <c r="H10" s="13">
        <f>+VLOOKUP($A10,'[1]Cac thang chinh thuc 2022'!$A$5:$I$113,8,0)</f>
        <v>94.2</v>
      </c>
      <c r="I10" s="13">
        <f>+VLOOKUP($A10,'[1]Cac thang chinh thuc 2022'!$A$5:$I$113,9,0)</f>
        <v>98.33</v>
      </c>
    </row>
    <row r="11" spans="1:10" x14ac:dyDescent="0.25">
      <c r="A11" s="24">
        <v>610</v>
      </c>
      <c r="B11" s="12" t="s">
        <v>11</v>
      </c>
      <c r="C11" s="13">
        <v>54.99</v>
      </c>
      <c r="D11" s="13">
        <v>49.76</v>
      </c>
      <c r="E11" s="13">
        <v>56.16</v>
      </c>
      <c r="F11" s="13">
        <v>52.89</v>
      </c>
      <c r="G11" s="14">
        <v>94.17</v>
      </c>
      <c r="H11" s="13">
        <f>+VLOOKUP($A11,'[1]Cac thang chinh thuc 2022'!$A$5:$I$113,8,0)</f>
        <v>96.62</v>
      </c>
      <c r="I11" s="13">
        <f>+VLOOKUP($A11,'[1]Cac thang chinh thuc 2022'!$A$5:$I$113,9,0)</f>
        <v>98.86</v>
      </c>
    </row>
    <row r="12" spans="1:10" x14ac:dyDescent="0.25">
      <c r="A12" s="24">
        <v>620</v>
      </c>
      <c r="B12" s="12" t="s">
        <v>12</v>
      </c>
      <c r="C12" s="13">
        <v>73.86</v>
      </c>
      <c r="D12" s="13">
        <v>63.04</v>
      </c>
      <c r="E12" s="13">
        <v>92.31</v>
      </c>
      <c r="F12" s="13">
        <v>81.040000000000006</v>
      </c>
      <c r="G12" s="14">
        <v>87.79</v>
      </c>
      <c r="H12" s="13">
        <f>+VLOOKUP($A12,'[1]Cac thang chinh thuc 2022'!$A$5:$I$113,8,0)</f>
        <v>92.29</v>
      </c>
      <c r="I12" s="13">
        <f>+VLOOKUP($A12,'[1]Cac thang chinh thuc 2022'!$A$5:$I$113,9,0)</f>
        <v>97.87</v>
      </c>
    </row>
    <row r="13" spans="1:10" x14ac:dyDescent="0.25">
      <c r="A13" s="24">
        <v>7</v>
      </c>
      <c r="B13" s="12" t="s">
        <v>13</v>
      </c>
      <c r="C13" s="13">
        <v>64.09</v>
      </c>
      <c r="D13" s="13">
        <v>77.87</v>
      </c>
      <c r="E13" s="13">
        <v>74.98</v>
      </c>
      <c r="F13" s="13">
        <v>76.36</v>
      </c>
      <c r="G13" s="14">
        <v>101.84</v>
      </c>
      <c r="H13" s="13">
        <f>+VLOOKUP($A13,'[1]Cac thang chinh thuc 2022'!$A$5:$I$113,8,0)</f>
        <v>106.33</v>
      </c>
      <c r="I13" s="13">
        <f>+VLOOKUP($A13,'[1]Cac thang chinh thuc 2022'!$A$5:$I$113,9,0)</f>
        <v>104.71</v>
      </c>
    </row>
    <row r="14" spans="1:10" x14ac:dyDescent="0.25">
      <c r="A14" s="24">
        <v>710</v>
      </c>
      <c r="B14" s="12" t="s">
        <v>14</v>
      </c>
      <c r="C14" s="13">
        <v>48.03</v>
      </c>
      <c r="D14" s="13">
        <v>48.62</v>
      </c>
      <c r="E14" s="13">
        <v>53.92</v>
      </c>
      <c r="F14" s="13">
        <v>47.82</v>
      </c>
      <c r="G14" s="14">
        <v>88.69</v>
      </c>
      <c r="H14" s="13">
        <f>+VLOOKUP($A14,'[1]Cac thang chinh thuc 2022'!$A$5:$I$113,8,0)</f>
        <v>79.34</v>
      </c>
      <c r="I14" s="13">
        <f>+VLOOKUP($A14,'[1]Cac thang chinh thuc 2022'!$A$5:$I$113,9,0)</f>
        <v>83.56</v>
      </c>
    </row>
    <row r="15" spans="1:10" ht="30" x14ac:dyDescent="0.25">
      <c r="A15" s="24">
        <v>722</v>
      </c>
      <c r="B15" s="20" t="s">
        <v>15</v>
      </c>
      <c r="C15" s="13">
        <v>70.19</v>
      </c>
      <c r="D15" s="13">
        <v>88.96</v>
      </c>
      <c r="E15" s="13">
        <v>82.97</v>
      </c>
      <c r="F15" s="13">
        <v>87.18</v>
      </c>
      <c r="G15" s="14">
        <v>105.08</v>
      </c>
      <c r="H15" s="13">
        <f>+VLOOKUP($A15,'[1]Cac thang chinh thuc 2022'!$A$5:$I$113,8,0)</f>
        <v>114.43</v>
      </c>
      <c r="I15" s="13">
        <f>+VLOOKUP($A15,'[1]Cac thang chinh thuc 2022'!$A$5:$I$113,9,0)</f>
        <v>111.14</v>
      </c>
    </row>
    <row r="16" spans="1:10" ht="30" x14ac:dyDescent="0.25">
      <c r="A16" s="24">
        <v>8</v>
      </c>
      <c r="B16" s="20" t="s">
        <v>16</v>
      </c>
      <c r="C16" s="13">
        <v>138.26</v>
      </c>
      <c r="D16" s="13">
        <v>111.57</v>
      </c>
      <c r="E16" s="13">
        <v>135.08000000000001</v>
      </c>
      <c r="F16" s="13">
        <v>139.22</v>
      </c>
      <c r="G16" s="14">
        <v>103.06</v>
      </c>
      <c r="H16" s="13">
        <f>+VLOOKUP($A16,'[1]Cac thang chinh thuc 2022'!$A$5:$I$113,8,0)</f>
        <v>92.3</v>
      </c>
      <c r="I16" s="13">
        <f>+VLOOKUP($A16,'[1]Cac thang chinh thuc 2022'!$A$5:$I$113,9,0)</f>
        <v>96.02</v>
      </c>
    </row>
    <row r="17" spans="1:9" x14ac:dyDescent="0.25">
      <c r="A17" s="24">
        <v>810</v>
      </c>
      <c r="B17" s="12" t="s">
        <v>17</v>
      </c>
      <c r="C17" s="13">
        <v>138.26</v>
      </c>
      <c r="D17" s="13">
        <v>111.57</v>
      </c>
      <c r="E17" s="13">
        <v>135.08000000000001</v>
      </c>
      <c r="F17" s="13">
        <v>139.22</v>
      </c>
      <c r="G17" s="14">
        <v>103.06</v>
      </c>
      <c r="H17" s="13">
        <f>+VLOOKUP($A17,'[1]Cac thang chinh thuc 2022'!$A$5:$I$113,8,0)</f>
        <v>92.3</v>
      </c>
      <c r="I17" s="13">
        <f>+VLOOKUP($A17,'[1]Cac thang chinh thuc 2022'!$A$5:$I$113,9,0)</f>
        <v>96.02</v>
      </c>
    </row>
    <row r="18" spans="1:9" x14ac:dyDescent="0.25">
      <c r="A18" s="24">
        <v>9</v>
      </c>
      <c r="B18" s="20" t="s">
        <v>18</v>
      </c>
      <c r="C18" s="13">
        <v>90</v>
      </c>
      <c r="D18" s="13">
        <v>79.88</v>
      </c>
      <c r="E18" s="13">
        <v>91.63</v>
      </c>
      <c r="F18" s="13">
        <v>85.12</v>
      </c>
      <c r="G18" s="14">
        <v>92.89</v>
      </c>
      <c r="H18" s="13">
        <f>+VLOOKUP($A18,'[1]Cac thang chinh thuc 2022'!$A$5:$I$113,8,0)</f>
        <v>135.72999999999999</v>
      </c>
      <c r="I18" s="13">
        <f>+VLOOKUP($A18,'[1]Cac thang chinh thuc 2022'!$A$5:$I$113,9,0)</f>
        <v>146.25</v>
      </c>
    </row>
    <row r="19" spans="1:9" ht="30" x14ac:dyDescent="0.25">
      <c r="A19" s="24">
        <v>910</v>
      </c>
      <c r="B19" s="20" t="s">
        <v>19</v>
      </c>
      <c r="C19" s="13">
        <v>90</v>
      </c>
      <c r="D19" s="13">
        <v>79.88</v>
      </c>
      <c r="E19" s="13">
        <v>91.63</v>
      </c>
      <c r="F19" s="13">
        <v>85.12</v>
      </c>
      <c r="G19" s="14">
        <v>92.89</v>
      </c>
      <c r="H19" s="13">
        <f>+VLOOKUP($A19,'[1]Cac thang chinh thuc 2022'!$A$5:$I$113,8,0)</f>
        <v>135.72999999999999</v>
      </c>
      <c r="I19" s="13">
        <f>+VLOOKUP($A19,'[1]Cac thang chinh thuc 2022'!$A$5:$I$113,9,0)</f>
        <v>146.25</v>
      </c>
    </row>
    <row r="20" spans="1:9" x14ac:dyDescent="0.25">
      <c r="A20" s="23" t="s">
        <v>1</v>
      </c>
      <c r="B20" s="9" t="s">
        <v>20</v>
      </c>
      <c r="C20" s="10">
        <v>175.6</v>
      </c>
      <c r="D20" s="10">
        <v>155.80000000000001</v>
      </c>
      <c r="E20" s="10">
        <v>180.93</v>
      </c>
      <c r="F20" s="10">
        <v>185.66</v>
      </c>
      <c r="G20" s="11">
        <v>102.61</v>
      </c>
      <c r="H20" s="10">
        <f>+VLOOKUP($A20,'[1]Cac thang chinh thuc 2022'!$A$5:$I$113,8,0)</f>
        <v>111.31339475552278</v>
      </c>
      <c r="I20" s="10">
        <f>+VLOOKUP($A20,'[1]Cac thang chinh thuc 2022'!$A$5:$I$113,9,0)</f>
        <v>108.27998386273322</v>
      </c>
    </row>
    <row r="21" spans="1:9" x14ac:dyDescent="0.25">
      <c r="A21" s="24">
        <v>10</v>
      </c>
      <c r="B21" s="12" t="s">
        <v>21</v>
      </c>
      <c r="C21" s="13">
        <v>119.5</v>
      </c>
      <c r="D21" s="13">
        <v>160.74</v>
      </c>
      <c r="E21" s="13">
        <v>118.58</v>
      </c>
      <c r="F21" s="13">
        <v>122.54</v>
      </c>
      <c r="G21" s="14">
        <v>103.34</v>
      </c>
      <c r="H21" s="13">
        <f>+VLOOKUP($A21,'[1]Cac thang chinh thuc 2022'!$A$5:$I$113,8,0)</f>
        <v>106.97</v>
      </c>
      <c r="I21" s="13">
        <f>+VLOOKUP($A21,'[1]Cac thang chinh thuc 2022'!$A$5:$I$113,9,0)</f>
        <v>106.00715454</v>
      </c>
    </row>
    <row r="22" spans="1:9" ht="30" x14ac:dyDescent="0.25">
      <c r="A22" s="24">
        <v>1020</v>
      </c>
      <c r="B22" s="20" t="s">
        <v>22</v>
      </c>
      <c r="C22" s="13">
        <v>118.38</v>
      </c>
      <c r="D22" s="13">
        <v>102.57</v>
      </c>
      <c r="E22" s="13">
        <v>121.63</v>
      </c>
      <c r="F22" s="13">
        <v>123.93</v>
      </c>
      <c r="G22" s="14">
        <v>101.89</v>
      </c>
      <c r="H22" s="13">
        <f>+VLOOKUP($A22,'[1]Cac thang chinh thuc 2022'!$A$5:$I$113,8,0)</f>
        <v>114.63</v>
      </c>
      <c r="I22" s="13">
        <f>+VLOOKUP($A22,'[1]Cac thang chinh thuc 2022'!$A$5:$I$113,9,0)</f>
        <v>112.83</v>
      </c>
    </row>
    <row r="23" spans="1:9" ht="30" x14ac:dyDescent="0.25">
      <c r="A23" s="24">
        <v>1030</v>
      </c>
      <c r="B23" s="20" t="s">
        <v>23</v>
      </c>
      <c r="C23" s="13">
        <v>144.13999999999999</v>
      </c>
      <c r="D23" s="13">
        <v>120.2</v>
      </c>
      <c r="E23" s="13">
        <v>139.69</v>
      </c>
      <c r="F23" s="13">
        <v>141.9</v>
      </c>
      <c r="G23" s="14">
        <v>101.58</v>
      </c>
      <c r="H23" s="13">
        <f>+VLOOKUP($A23,'[1]Cac thang chinh thuc 2022'!$A$5:$I$113,8,0)</f>
        <v>108.29</v>
      </c>
      <c r="I23" s="13">
        <f>+VLOOKUP($A23,'[1]Cac thang chinh thuc 2022'!$A$5:$I$113,9,0)</f>
        <v>112.29</v>
      </c>
    </row>
    <row r="24" spans="1:9" x14ac:dyDescent="0.25">
      <c r="A24" s="24">
        <v>1050</v>
      </c>
      <c r="B24" s="12" t="s">
        <v>24</v>
      </c>
      <c r="C24" s="13">
        <v>130.26</v>
      </c>
      <c r="D24" s="13">
        <v>121.88</v>
      </c>
      <c r="E24" s="13">
        <v>143.84</v>
      </c>
      <c r="F24" s="13">
        <v>149.09</v>
      </c>
      <c r="G24" s="14">
        <v>103.65</v>
      </c>
      <c r="H24" s="13">
        <f>+VLOOKUP($A24,'[1]Cac thang chinh thuc 2022'!$A$5:$I$113,8,0)</f>
        <v>113.46</v>
      </c>
      <c r="I24" s="13">
        <f>+VLOOKUP($A24,'[1]Cac thang chinh thuc 2022'!$A$5:$I$113,9,0)</f>
        <v>109.96</v>
      </c>
    </row>
    <row r="25" spans="1:9" x14ac:dyDescent="0.25">
      <c r="A25" s="24">
        <v>1061</v>
      </c>
      <c r="B25" s="12" t="s">
        <v>25</v>
      </c>
      <c r="C25" s="13">
        <v>47.78</v>
      </c>
      <c r="D25" s="13">
        <v>497.93</v>
      </c>
      <c r="E25" s="13">
        <v>52.33</v>
      </c>
      <c r="F25" s="13">
        <v>53.72</v>
      </c>
      <c r="G25" s="14">
        <v>102.65</v>
      </c>
      <c r="H25" s="13">
        <f>+VLOOKUP($A25,'[1]Cac thang chinh thuc 2022'!$A$5:$I$113,8,0)</f>
        <v>112.77</v>
      </c>
      <c r="I25" s="13">
        <f>+VLOOKUP($A25,'[1]Cac thang chinh thuc 2022'!$A$5:$I$113,9,0)</f>
        <v>106.87965454</v>
      </c>
    </row>
    <row r="26" spans="1:9" ht="30" x14ac:dyDescent="0.25">
      <c r="A26" s="24">
        <v>1079</v>
      </c>
      <c r="B26" s="20" t="s">
        <v>26</v>
      </c>
      <c r="C26" s="13">
        <v>186.13</v>
      </c>
      <c r="D26" s="13">
        <v>165.88</v>
      </c>
      <c r="E26" s="13">
        <v>167.22</v>
      </c>
      <c r="F26" s="13">
        <v>175.54</v>
      </c>
      <c r="G26" s="14">
        <v>104.97</v>
      </c>
      <c r="H26" s="13">
        <f>+VLOOKUP($A26,'[1]Cac thang chinh thuc 2022'!$A$5:$I$113,8,0)</f>
        <v>105.61</v>
      </c>
      <c r="I26" s="13">
        <f>+VLOOKUP($A26,'[1]Cac thang chinh thuc 2022'!$A$5:$I$113,9,0)</f>
        <v>103.117734830394</v>
      </c>
    </row>
    <row r="27" spans="1:9" ht="30" x14ac:dyDescent="0.25">
      <c r="A27" s="24">
        <v>1080</v>
      </c>
      <c r="B27" s="20" t="s">
        <v>27</v>
      </c>
      <c r="C27" s="13">
        <v>116.51</v>
      </c>
      <c r="D27" s="13">
        <v>97.96</v>
      </c>
      <c r="E27" s="13">
        <v>112.12</v>
      </c>
      <c r="F27" s="13">
        <v>117.39</v>
      </c>
      <c r="G27" s="14">
        <v>104.7</v>
      </c>
      <c r="H27" s="13">
        <f>+VLOOKUP($A27,'[1]Cac thang chinh thuc 2022'!$A$5:$I$113,8,0)</f>
        <v>104.12</v>
      </c>
      <c r="I27" s="13">
        <f>+VLOOKUP($A27,'[1]Cac thang chinh thuc 2022'!$A$5:$I$113,9,0)</f>
        <v>100.41</v>
      </c>
    </row>
    <row r="28" spans="1:9" x14ac:dyDescent="0.25">
      <c r="A28" s="24">
        <v>11</v>
      </c>
      <c r="B28" s="12" t="s">
        <v>28</v>
      </c>
      <c r="C28" s="13">
        <v>140.77000000000001</v>
      </c>
      <c r="D28" s="13">
        <v>129.49</v>
      </c>
      <c r="E28" s="13">
        <v>141.97999999999999</v>
      </c>
      <c r="F28" s="13">
        <v>146.07</v>
      </c>
      <c r="G28" s="14">
        <v>102.88</v>
      </c>
      <c r="H28" s="13">
        <f>+VLOOKUP($A28,'[1]Cac thang chinh thuc 2022'!$A$5:$I$113,8,0)</f>
        <v>107.5</v>
      </c>
      <c r="I28" s="13">
        <f>+VLOOKUP($A28,'[1]Cac thang chinh thuc 2022'!$A$5:$I$113,9,0)</f>
        <v>106.1</v>
      </c>
    </row>
    <row r="29" spans="1:9" x14ac:dyDescent="0.25">
      <c r="A29" s="24">
        <v>1103</v>
      </c>
      <c r="B29" s="12" t="s">
        <v>29</v>
      </c>
      <c r="C29" s="13">
        <v>162.84</v>
      </c>
      <c r="D29" s="13">
        <v>142.88999999999999</v>
      </c>
      <c r="E29" s="13">
        <v>158.47</v>
      </c>
      <c r="F29" s="13">
        <v>161.06</v>
      </c>
      <c r="G29" s="14">
        <v>101.63</v>
      </c>
      <c r="H29" s="13">
        <f>+VLOOKUP($A29,'[1]Cac thang chinh thuc 2022'!$A$5:$I$113,8,0)</f>
        <v>116.31</v>
      </c>
      <c r="I29" s="13">
        <f>+VLOOKUP($A29,'[1]Cac thang chinh thuc 2022'!$A$5:$I$113,9,0)</f>
        <v>109.73</v>
      </c>
    </row>
    <row r="30" spans="1:9" ht="45" x14ac:dyDescent="0.25">
      <c r="A30" s="24">
        <v>1104</v>
      </c>
      <c r="B30" s="20" t="s">
        <v>30</v>
      </c>
      <c r="C30" s="13">
        <v>115.22</v>
      </c>
      <c r="D30" s="13">
        <v>113.96</v>
      </c>
      <c r="E30" s="13">
        <v>122.88</v>
      </c>
      <c r="F30" s="13">
        <v>128.71</v>
      </c>
      <c r="G30" s="14">
        <v>104.75</v>
      </c>
      <c r="H30" s="13">
        <f>+VLOOKUP($A30,'[1]Cac thang chinh thuc 2022'!$A$5:$I$113,8,0)</f>
        <v>96.87</v>
      </c>
      <c r="I30" s="13">
        <f>+VLOOKUP($A30,'[1]Cac thang chinh thuc 2022'!$A$5:$I$113,9,0)</f>
        <v>101.05</v>
      </c>
    </row>
    <row r="31" spans="1:9" x14ac:dyDescent="0.25">
      <c r="A31" s="24">
        <v>12</v>
      </c>
      <c r="B31" s="12" t="s">
        <v>31</v>
      </c>
      <c r="C31" s="13">
        <v>145.59</v>
      </c>
      <c r="D31" s="13">
        <v>115.6</v>
      </c>
      <c r="E31" s="13">
        <v>148.37</v>
      </c>
      <c r="F31" s="13">
        <v>146.78</v>
      </c>
      <c r="G31" s="14">
        <v>98.93</v>
      </c>
      <c r="H31" s="13">
        <f>+VLOOKUP($A31,'[1]Cac thang chinh thuc 2022'!$A$5:$I$113,8,0)</f>
        <v>100.24</v>
      </c>
      <c r="I31" s="13">
        <f>+VLOOKUP($A31,'[1]Cac thang chinh thuc 2022'!$A$5:$I$113,9,0)</f>
        <v>105.11</v>
      </c>
    </row>
    <row r="32" spans="1:9" x14ac:dyDescent="0.25">
      <c r="A32" s="24">
        <v>1200</v>
      </c>
      <c r="B32" s="12" t="s">
        <v>31</v>
      </c>
      <c r="C32" s="13">
        <v>145.59</v>
      </c>
      <c r="D32" s="13">
        <v>115.6</v>
      </c>
      <c r="E32" s="13">
        <v>148.37</v>
      </c>
      <c r="F32" s="13">
        <v>146.78</v>
      </c>
      <c r="G32" s="14">
        <v>98.93</v>
      </c>
      <c r="H32" s="13">
        <f>+VLOOKUP($A32,'[1]Cac thang chinh thuc 2022'!$A$5:$I$113,8,0)</f>
        <v>100.24</v>
      </c>
      <c r="I32" s="13">
        <f>+VLOOKUP($A32,'[1]Cac thang chinh thuc 2022'!$A$5:$I$113,9,0)</f>
        <v>105.11</v>
      </c>
    </row>
    <row r="33" spans="1:9" x14ac:dyDescent="0.25">
      <c r="A33" s="24">
        <v>13</v>
      </c>
      <c r="B33" s="12" t="s">
        <v>32</v>
      </c>
      <c r="C33" s="13">
        <v>140.80000000000001</v>
      </c>
      <c r="D33" s="13">
        <v>124.68</v>
      </c>
      <c r="E33" s="13">
        <v>142.4</v>
      </c>
      <c r="F33" s="13">
        <v>143.76</v>
      </c>
      <c r="G33" s="14">
        <v>100.95</v>
      </c>
      <c r="H33" s="13">
        <f>+VLOOKUP($A33,'[1]Cac thang chinh thuc 2022'!$A$5:$I$113,8,0)</f>
        <v>105.2</v>
      </c>
      <c r="I33" s="13">
        <f>+VLOOKUP($A33,'[1]Cac thang chinh thuc 2022'!$A$5:$I$113,9,0)</f>
        <v>106.01</v>
      </c>
    </row>
    <row r="34" spans="1:9" x14ac:dyDescent="0.25">
      <c r="A34" s="24">
        <v>1311</v>
      </c>
      <c r="B34" s="12" t="s">
        <v>33</v>
      </c>
      <c r="C34" s="13">
        <v>173.14</v>
      </c>
      <c r="D34" s="13">
        <v>153.88999999999999</v>
      </c>
      <c r="E34" s="13">
        <v>176.67</v>
      </c>
      <c r="F34" s="13">
        <v>177.54</v>
      </c>
      <c r="G34" s="14">
        <v>100.49</v>
      </c>
      <c r="H34" s="13">
        <f>+VLOOKUP($A34,'[1]Cac thang chinh thuc 2022'!$A$5:$I$113,8,0)</f>
        <v>105.84</v>
      </c>
      <c r="I34" s="13">
        <f>+VLOOKUP($A34,'[1]Cac thang chinh thuc 2022'!$A$5:$I$113,9,0)</f>
        <v>107.28</v>
      </c>
    </row>
    <row r="35" spans="1:9" x14ac:dyDescent="0.25">
      <c r="A35" s="24">
        <v>1312</v>
      </c>
      <c r="B35" s="12" t="s">
        <v>34</v>
      </c>
      <c r="C35" s="13">
        <v>82.13</v>
      </c>
      <c r="D35" s="13">
        <v>74.31</v>
      </c>
      <c r="E35" s="13">
        <v>82.29</v>
      </c>
      <c r="F35" s="13">
        <v>86.15</v>
      </c>
      <c r="G35" s="14">
        <v>104.7</v>
      </c>
      <c r="H35" s="13">
        <f>+VLOOKUP($A35,'[1]Cac thang chinh thuc 2022'!$A$5:$I$113,8,0)</f>
        <v>96.77</v>
      </c>
      <c r="I35" s="13">
        <f>+VLOOKUP($A35,'[1]Cac thang chinh thuc 2022'!$A$5:$I$113,9,0)</f>
        <v>92.28</v>
      </c>
    </row>
    <row r="36" spans="1:9" ht="30" x14ac:dyDescent="0.25">
      <c r="A36" s="24">
        <v>1322</v>
      </c>
      <c r="B36" s="20" t="s">
        <v>35</v>
      </c>
      <c r="C36" s="13">
        <v>62.56</v>
      </c>
      <c r="D36" s="13">
        <v>51.46</v>
      </c>
      <c r="E36" s="13">
        <v>57.53</v>
      </c>
      <c r="F36" s="13">
        <v>58.48</v>
      </c>
      <c r="G36" s="14">
        <v>101.65</v>
      </c>
      <c r="H36" s="13">
        <f>+VLOOKUP($A36,'[1]Cac thang chinh thuc 2022'!$A$5:$I$113,8,0)</f>
        <v>110.65</v>
      </c>
      <c r="I36" s="13">
        <f>+VLOOKUP($A36,'[1]Cac thang chinh thuc 2022'!$A$5:$I$113,9,0)</f>
        <v>112.8</v>
      </c>
    </row>
    <row r="37" spans="1:9" x14ac:dyDescent="0.25">
      <c r="A37" s="24">
        <v>14</v>
      </c>
      <c r="B37" s="12" t="s">
        <v>36</v>
      </c>
      <c r="C37" s="13">
        <v>140.18</v>
      </c>
      <c r="D37" s="13">
        <v>130.63999999999999</v>
      </c>
      <c r="E37" s="13">
        <v>145.65</v>
      </c>
      <c r="F37" s="13">
        <v>157.72</v>
      </c>
      <c r="G37" s="14">
        <v>108.28</v>
      </c>
      <c r="H37" s="13">
        <f>+VLOOKUP($A37,'[1]Cac thang chinh thuc 2022'!$A$5:$I$113,8,0)</f>
        <v>120.51</v>
      </c>
      <c r="I37" s="13">
        <f>+VLOOKUP($A37,'[1]Cac thang chinh thuc 2022'!$A$5:$I$113,9,0)</f>
        <v>120.14407</v>
      </c>
    </row>
    <row r="38" spans="1:9" ht="30" x14ac:dyDescent="0.25">
      <c r="A38" s="24">
        <v>1410</v>
      </c>
      <c r="B38" s="20" t="s">
        <v>37</v>
      </c>
      <c r="C38" s="13">
        <v>140.18</v>
      </c>
      <c r="D38" s="13">
        <v>130.63999999999999</v>
      </c>
      <c r="E38" s="13">
        <v>145.65</v>
      </c>
      <c r="F38" s="13">
        <v>157.72</v>
      </c>
      <c r="G38" s="14">
        <v>108.28</v>
      </c>
      <c r="H38" s="13">
        <f>+VLOOKUP($A38,'[1]Cac thang chinh thuc 2022'!$A$5:$I$113,8,0)</f>
        <v>120.51</v>
      </c>
      <c r="I38" s="13">
        <f>+VLOOKUP($A38,'[1]Cac thang chinh thuc 2022'!$A$5:$I$113,9,0)</f>
        <v>120.14407</v>
      </c>
    </row>
    <row r="39" spans="1:9" x14ac:dyDescent="0.25">
      <c r="A39" s="24">
        <v>15</v>
      </c>
      <c r="B39" s="12" t="s">
        <v>38</v>
      </c>
      <c r="C39" s="13">
        <v>163.69999999999999</v>
      </c>
      <c r="D39" s="13">
        <v>137.83000000000001</v>
      </c>
      <c r="E39" s="13">
        <v>173.08</v>
      </c>
      <c r="F39" s="13">
        <v>176.26</v>
      </c>
      <c r="G39" s="14">
        <v>101.84</v>
      </c>
      <c r="H39" s="13">
        <f>+VLOOKUP($A39,'[1]Cac thang chinh thuc 2022'!$A$5:$I$113,8,0)</f>
        <v>117.42</v>
      </c>
      <c r="I39" s="13">
        <f>+VLOOKUP($A39,'[1]Cac thang chinh thuc 2022'!$A$5:$I$113,9,0)</f>
        <v>112.83</v>
      </c>
    </row>
    <row r="40" spans="1:9" x14ac:dyDescent="0.25">
      <c r="A40" s="24">
        <v>1520</v>
      </c>
      <c r="B40" s="12" t="s">
        <v>39</v>
      </c>
      <c r="C40" s="13">
        <v>163.69999999999999</v>
      </c>
      <c r="D40" s="13">
        <v>137.83000000000001</v>
      </c>
      <c r="E40" s="13">
        <v>173.08</v>
      </c>
      <c r="F40" s="13">
        <v>176.26</v>
      </c>
      <c r="G40" s="14">
        <v>101.84</v>
      </c>
      <c r="H40" s="13">
        <f>+VLOOKUP($A40,'[1]Cac thang chinh thuc 2022'!$A$5:$I$113,8,0)</f>
        <v>117.42</v>
      </c>
      <c r="I40" s="13">
        <f>+VLOOKUP($A40,'[1]Cac thang chinh thuc 2022'!$A$5:$I$113,9,0)</f>
        <v>112.83</v>
      </c>
    </row>
    <row r="41" spans="1:9" ht="30" x14ac:dyDescent="0.25">
      <c r="A41" s="24">
        <v>16</v>
      </c>
      <c r="B41" s="20" t="s">
        <v>40</v>
      </c>
      <c r="C41" s="13">
        <v>85.05</v>
      </c>
      <c r="D41" s="13">
        <v>64.94</v>
      </c>
      <c r="E41" s="13">
        <v>91.64</v>
      </c>
      <c r="F41" s="13">
        <v>93.85</v>
      </c>
      <c r="G41" s="14">
        <v>102.41</v>
      </c>
      <c r="H41" s="13">
        <f>+VLOOKUP($A41,'[1]Cac thang chinh thuc 2022'!$A$5:$I$113,8,0)</f>
        <v>104.71</v>
      </c>
      <c r="I41" s="13">
        <f>+VLOOKUP($A41,'[1]Cac thang chinh thuc 2022'!$A$5:$I$113,9,0)</f>
        <v>101.71</v>
      </c>
    </row>
    <row r="42" spans="1:9" ht="30" x14ac:dyDescent="0.25">
      <c r="A42" s="24">
        <v>1610</v>
      </c>
      <c r="B42" s="20" t="s">
        <v>41</v>
      </c>
      <c r="C42" s="13">
        <v>81.05</v>
      </c>
      <c r="D42" s="13">
        <v>60.05</v>
      </c>
      <c r="E42" s="13">
        <v>92.88</v>
      </c>
      <c r="F42" s="13">
        <v>94.97</v>
      </c>
      <c r="G42" s="14">
        <v>102.25</v>
      </c>
      <c r="H42" s="13">
        <f>+VLOOKUP($A42,'[1]Cac thang chinh thuc 2022'!$A$5:$I$113,8,0)</f>
        <v>101.31</v>
      </c>
      <c r="I42" s="13">
        <f>+VLOOKUP($A42,'[1]Cac thang chinh thuc 2022'!$A$5:$I$113,9,0)</f>
        <v>93.92</v>
      </c>
    </row>
    <row r="43" spans="1:9" ht="60" x14ac:dyDescent="0.25">
      <c r="A43" s="24">
        <v>1621</v>
      </c>
      <c r="B43" s="20" t="s">
        <v>42</v>
      </c>
      <c r="C43" s="13">
        <v>92.52</v>
      </c>
      <c r="D43" s="13">
        <v>74.06</v>
      </c>
      <c r="E43" s="13">
        <v>89.32</v>
      </c>
      <c r="F43" s="13">
        <v>91.76</v>
      </c>
      <c r="G43" s="14">
        <v>102.73</v>
      </c>
      <c r="H43" s="13">
        <f>+VLOOKUP($A43,'[1]Cac thang chinh thuc 2022'!$A$5:$I$113,8,0)</f>
        <v>111.98</v>
      </c>
      <c r="I43" s="13">
        <f>+VLOOKUP($A43,'[1]Cac thang chinh thuc 2022'!$A$5:$I$113,9,0)</f>
        <v>119.02</v>
      </c>
    </row>
    <row r="44" spans="1:9" x14ac:dyDescent="0.25">
      <c r="A44" s="24">
        <v>17</v>
      </c>
      <c r="B44" s="12" t="s">
        <v>43</v>
      </c>
      <c r="C44" s="13">
        <v>141.27000000000001</v>
      </c>
      <c r="D44" s="13">
        <v>110.73</v>
      </c>
      <c r="E44" s="13">
        <v>137.43</v>
      </c>
      <c r="F44" s="13">
        <v>137.96</v>
      </c>
      <c r="G44" s="14">
        <v>100.38</v>
      </c>
      <c r="H44" s="13">
        <f>+VLOOKUP($A44,'[1]Cac thang chinh thuc 2022'!$A$5:$I$113,8,0)</f>
        <v>112.68</v>
      </c>
      <c r="I44" s="13">
        <f>+VLOOKUP($A44,'[1]Cac thang chinh thuc 2022'!$A$5:$I$113,9,0)</f>
        <v>109.68</v>
      </c>
    </row>
    <row r="45" spans="1:9" ht="45" x14ac:dyDescent="0.25">
      <c r="A45" s="24">
        <v>1702</v>
      </c>
      <c r="B45" s="20" t="s">
        <v>44</v>
      </c>
      <c r="C45" s="13">
        <v>122.33</v>
      </c>
      <c r="D45" s="13">
        <v>100.88</v>
      </c>
      <c r="E45" s="13">
        <v>118.83</v>
      </c>
      <c r="F45" s="13">
        <v>119.6</v>
      </c>
      <c r="G45" s="14">
        <v>100.64</v>
      </c>
      <c r="H45" s="13">
        <f>+VLOOKUP($A45,'[1]Cac thang chinh thuc 2022'!$A$5:$I$113,8,0)</f>
        <v>108.19</v>
      </c>
      <c r="I45" s="13">
        <f>+VLOOKUP($A45,'[1]Cac thang chinh thuc 2022'!$A$5:$I$113,9,0)</f>
        <v>110.63</v>
      </c>
    </row>
    <row r="46" spans="1:9" ht="30" x14ac:dyDescent="0.25">
      <c r="A46" s="24">
        <v>1709</v>
      </c>
      <c r="B46" s="20" t="s">
        <v>45</v>
      </c>
      <c r="C46" s="13">
        <v>174.73</v>
      </c>
      <c r="D46" s="13">
        <v>128.13</v>
      </c>
      <c r="E46" s="13">
        <v>170.29</v>
      </c>
      <c r="F46" s="13">
        <v>170.4</v>
      </c>
      <c r="G46" s="14">
        <v>100.06</v>
      </c>
      <c r="H46" s="13">
        <f>+VLOOKUP($A46,'[1]Cac thang chinh thuc 2022'!$A$5:$I$113,8,0)</f>
        <v>118.81</v>
      </c>
      <c r="I46" s="13">
        <f>+VLOOKUP($A46,'[1]Cac thang chinh thuc 2022'!$A$5:$I$113,9,0)</f>
        <v>108.46</v>
      </c>
    </row>
    <row r="47" spans="1:9" x14ac:dyDescent="0.25">
      <c r="A47" s="24">
        <v>18</v>
      </c>
      <c r="B47" s="12" t="s">
        <v>46</v>
      </c>
      <c r="C47" s="13">
        <v>660.36</v>
      </c>
      <c r="D47" s="13">
        <v>115.26</v>
      </c>
      <c r="E47" s="13">
        <v>142.69</v>
      </c>
      <c r="F47" s="13">
        <v>148.16999999999999</v>
      </c>
      <c r="G47" s="14">
        <v>103.84</v>
      </c>
      <c r="H47" s="13">
        <f>+VLOOKUP($A47,'[1]Cac thang chinh thuc 2022'!$A$5:$I$113,8,0)</f>
        <v>121.8</v>
      </c>
      <c r="I47" s="13">
        <f>+VLOOKUP($A47,'[1]Cac thang chinh thuc 2022'!$A$5:$I$113,9,0)</f>
        <v>110.61</v>
      </c>
    </row>
    <row r="48" spans="1:9" x14ac:dyDescent="0.25">
      <c r="A48" s="24">
        <v>1811</v>
      </c>
      <c r="B48" s="12" t="s">
        <v>47</v>
      </c>
      <c r="C48" s="13">
        <v>945.43</v>
      </c>
      <c r="D48" s="13">
        <v>122.55</v>
      </c>
      <c r="E48" s="13">
        <v>148.37</v>
      </c>
      <c r="F48" s="13">
        <v>155.35</v>
      </c>
      <c r="G48" s="14">
        <v>104.71</v>
      </c>
      <c r="H48" s="13">
        <f>+VLOOKUP($A48,'[1]Cac thang chinh thuc 2022'!$A$5:$I$113,8,0)</f>
        <v>109.11</v>
      </c>
      <c r="I48" s="13">
        <f>+VLOOKUP($A48,'[1]Cac thang chinh thuc 2022'!$A$5:$I$113,9,0)</f>
        <v>105.63</v>
      </c>
    </row>
    <row r="49" spans="1:9" x14ac:dyDescent="0.25">
      <c r="A49" s="24">
        <v>1812</v>
      </c>
      <c r="B49" s="12" t="s">
        <v>48</v>
      </c>
      <c r="C49" s="13">
        <v>123.11</v>
      </c>
      <c r="D49" s="13">
        <v>101.52</v>
      </c>
      <c r="E49" s="13">
        <v>132</v>
      </c>
      <c r="F49" s="13">
        <v>134.63</v>
      </c>
      <c r="G49" s="14">
        <v>101.99</v>
      </c>
      <c r="H49" s="13">
        <f>+VLOOKUP($A49,'[1]Cac thang chinh thuc 2022'!$A$5:$I$113,8,0)</f>
        <v>163.01</v>
      </c>
      <c r="I49" s="13">
        <f>+VLOOKUP($A49,'[1]Cac thang chinh thuc 2022'!$A$5:$I$113,9,0)</f>
        <v>123.8</v>
      </c>
    </row>
    <row r="50" spans="1:9" ht="30" x14ac:dyDescent="0.25">
      <c r="A50" s="24">
        <v>19</v>
      </c>
      <c r="B50" s="20" t="s">
        <v>49</v>
      </c>
      <c r="C50" s="13">
        <v>208.34</v>
      </c>
      <c r="D50" s="13">
        <v>158.07</v>
      </c>
      <c r="E50" s="13">
        <v>205.37</v>
      </c>
      <c r="F50" s="13">
        <v>219.14</v>
      </c>
      <c r="G50" s="14">
        <v>106.7</v>
      </c>
      <c r="H50" s="13">
        <f>+VLOOKUP($A50,'[1]Cac thang chinh thuc 2022'!$A$5:$I$113,8,0)</f>
        <v>101.58</v>
      </c>
      <c r="I50" s="13">
        <f>+VLOOKUP($A50,'[1]Cac thang chinh thuc 2022'!$A$5:$I$113,9,0)</f>
        <v>91.73</v>
      </c>
    </row>
    <row r="51" spans="1:9" x14ac:dyDescent="0.25">
      <c r="A51" s="24">
        <v>1910</v>
      </c>
      <c r="B51" s="12" t="s">
        <v>50</v>
      </c>
      <c r="C51" s="13">
        <v>0</v>
      </c>
      <c r="D51" s="13">
        <v>0</v>
      </c>
      <c r="E51" s="13">
        <v>0</v>
      </c>
      <c r="F51" s="13">
        <v>0</v>
      </c>
      <c r="G51" s="14">
        <v>101.58</v>
      </c>
      <c r="H51" s="13">
        <f>+VLOOKUP($A51,'[1]Cac thang chinh thuc 2022'!$A$5:$I$113,8,0)</f>
        <v>98.94</v>
      </c>
      <c r="I51" s="13">
        <f>+VLOOKUP($A51,'[1]Cac thang chinh thuc 2022'!$A$5:$I$113,9,0)</f>
        <v>97.44</v>
      </c>
    </row>
    <row r="52" spans="1:9" x14ac:dyDescent="0.25">
      <c r="A52" s="24">
        <v>1920</v>
      </c>
      <c r="B52" s="12" t="s">
        <v>51</v>
      </c>
      <c r="C52" s="13">
        <v>202.41</v>
      </c>
      <c r="D52" s="13">
        <v>152.66999999999999</v>
      </c>
      <c r="E52" s="13">
        <v>199.25</v>
      </c>
      <c r="F52" s="13">
        <v>212.92</v>
      </c>
      <c r="G52" s="14">
        <v>106.86</v>
      </c>
      <c r="H52" s="13">
        <f>+VLOOKUP($A52,'[1]Cac thang chinh thuc 2022'!$A$5:$I$113,8,0)</f>
        <v>101.66</v>
      </c>
      <c r="I52" s="13">
        <f>+VLOOKUP($A52,'[1]Cac thang chinh thuc 2022'!$A$5:$I$113,9,0)</f>
        <v>91.56</v>
      </c>
    </row>
    <row r="53" spans="1:9" ht="30" x14ac:dyDescent="0.25">
      <c r="A53" s="24">
        <v>20</v>
      </c>
      <c r="B53" s="20" t="s">
        <v>52</v>
      </c>
      <c r="C53" s="13">
        <v>121.22</v>
      </c>
      <c r="D53" s="13">
        <v>86.26</v>
      </c>
      <c r="E53" s="13">
        <v>111.23</v>
      </c>
      <c r="F53" s="13">
        <v>108.68</v>
      </c>
      <c r="G53" s="14">
        <v>97.71</v>
      </c>
      <c r="H53" s="13">
        <f>+VLOOKUP($A53,'[1]Cac thang chinh thuc 2022'!$A$5:$I$113,8,0)</f>
        <v>111.17</v>
      </c>
      <c r="I53" s="13">
        <f>+VLOOKUP($A53,'[1]Cac thang chinh thuc 2022'!$A$5:$I$113,9,0)</f>
        <v>105.17</v>
      </c>
    </row>
    <row r="54" spans="1:9" ht="30" x14ac:dyDescent="0.25">
      <c r="A54" s="24">
        <v>2012</v>
      </c>
      <c r="B54" s="20" t="s">
        <v>53</v>
      </c>
      <c r="C54" s="13">
        <v>109.43</v>
      </c>
      <c r="D54" s="13">
        <v>80.03</v>
      </c>
      <c r="E54" s="13">
        <v>108.39</v>
      </c>
      <c r="F54" s="13">
        <v>95.86</v>
      </c>
      <c r="G54" s="14">
        <v>88.44</v>
      </c>
      <c r="H54" s="13">
        <f>+VLOOKUP($A54,'[1]Cac thang chinh thuc 2022'!$A$5:$I$113,8,0)</f>
        <v>109.83</v>
      </c>
      <c r="I54" s="13">
        <f>+VLOOKUP($A54,'[1]Cac thang chinh thuc 2022'!$A$5:$I$113,9,0)</f>
        <v>104.71</v>
      </c>
    </row>
    <row r="55" spans="1:9" ht="30" x14ac:dyDescent="0.25">
      <c r="A55" s="24">
        <v>2013</v>
      </c>
      <c r="B55" s="20" t="s">
        <v>54</v>
      </c>
      <c r="C55" s="13">
        <v>163.47</v>
      </c>
      <c r="D55" s="13">
        <v>139.77000000000001</v>
      </c>
      <c r="E55" s="13">
        <v>154.6</v>
      </c>
      <c r="F55" s="13">
        <v>159.69999999999999</v>
      </c>
      <c r="G55" s="14">
        <v>103.3</v>
      </c>
      <c r="H55" s="13">
        <f>+VLOOKUP($A55,'[1]Cac thang chinh thuc 2022'!$A$5:$I$113,8,0)</f>
        <v>110.2</v>
      </c>
      <c r="I55" s="13">
        <f>+VLOOKUP($A55,'[1]Cac thang chinh thuc 2022'!$A$5:$I$113,9,0)</f>
        <v>106.72</v>
      </c>
    </row>
    <row r="56" spans="1:9" ht="45" x14ac:dyDescent="0.25">
      <c r="A56" s="24">
        <v>2022</v>
      </c>
      <c r="B56" s="20" t="s">
        <v>55</v>
      </c>
      <c r="C56" s="13">
        <v>133.41</v>
      </c>
      <c r="D56" s="13">
        <v>60.78</v>
      </c>
      <c r="E56" s="13">
        <v>85.83</v>
      </c>
      <c r="F56" s="13">
        <v>85.4</v>
      </c>
      <c r="G56" s="14">
        <v>99.51</v>
      </c>
      <c r="H56" s="13">
        <f>+VLOOKUP($A56,'[1]Cac thang chinh thuc 2022'!$A$5:$I$113,8,0)</f>
        <v>108.95</v>
      </c>
      <c r="I56" s="13">
        <f>+VLOOKUP($A56,'[1]Cac thang chinh thuc 2022'!$A$5:$I$113,9,0)</f>
        <v>97.51</v>
      </c>
    </row>
    <row r="57" spans="1:9" ht="45" x14ac:dyDescent="0.25">
      <c r="A57" s="24">
        <v>2023</v>
      </c>
      <c r="B57" s="20" t="s">
        <v>56</v>
      </c>
      <c r="C57" s="13">
        <v>120.37</v>
      </c>
      <c r="D57" s="13">
        <v>101.47</v>
      </c>
      <c r="E57" s="13">
        <v>125.2</v>
      </c>
      <c r="F57" s="13">
        <v>125.84</v>
      </c>
      <c r="G57" s="14">
        <v>100.51</v>
      </c>
      <c r="H57" s="13">
        <f>+VLOOKUP($A57,'[1]Cac thang chinh thuc 2022'!$A$5:$I$113,8,0)</f>
        <v>119.35</v>
      </c>
      <c r="I57" s="13">
        <f>+VLOOKUP($A57,'[1]Cac thang chinh thuc 2022'!$A$5:$I$113,9,0)</f>
        <v>112.29</v>
      </c>
    </row>
    <row r="58" spans="1:9" ht="30" x14ac:dyDescent="0.25">
      <c r="A58" s="24">
        <v>2029</v>
      </c>
      <c r="B58" s="20" t="s">
        <v>57</v>
      </c>
      <c r="C58" s="13">
        <v>89.71</v>
      </c>
      <c r="D58" s="13">
        <v>63.6</v>
      </c>
      <c r="E58" s="13">
        <v>92.8</v>
      </c>
      <c r="F58" s="13">
        <v>95.83</v>
      </c>
      <c r="G58" s="14">
        <v>103.26</v>
      </c>
      <c r="H58" s="13">
        <f>+VLOOKUP($A58,'[1]Cac thang chinh thuc 2022'!$A$5:$I$113,8,0)</f>
        <v>104.24</v>
      </c>
      <c r="I58" s="13">
        <f>+VLOOKUP($A58,'[1]Cac thang chinh thuc 2022'!$A$5:$I$113,9,0)</f>
        <v>103.03</v>
      </c>
    </row>
    <row r="59" spans="1:9" ht="45" x14ac:dyDescent="0.25">
      <c r="A59" s="24">
        <v>21</v>
      </c>
      <c r="B59" s="20" t="s">
        <v>58</v>
      </c>
      <c r="C59" s="13">
        <v>129.75</v>
      </c>
      <c r="D59" s="13">
        <v>107.35</v>
      </c>
      <c r="E59" s="13">
        <v>140.26</v>
      </c>
      <c r="F59" s="13">
        <v>146.4</v>
      </c>
      <c r="G59" s="14">
        <v>104.37</v>
      </c>
      <c r="H59" s="13">
        <f>+VLOOKUP($A59,'[1]Cac thang chinh thuc 2022'!$A$5:$I$113,8,0)</f>
        <v>113.9</v>
      </c>
      <c r="I59" s="13">
        <f>+VLOOKUP($A59,'[1]Cac thang chinh thuc 2022'!$A$5:$I$113,9,0)</f>
        <v>111.09</v>
      </c>
    </row>
    <row r="60" spans="1:9" ht="45" x14ac:dyDescent="0.25">
      <c r="A60" s="24">
        <v>2100</v>
      </c>
      <c r="B60" s="20" t="s">
        <v>58</v>
      </c>
      <c r="C60" s="13">
        <v>129.75</v>
      </c>
      <c r="D60" s="13">
        <v>107.35</v>
      </c>
      <c r="E60" s="13">
        <v>140.26</v>
      </c>
      <c r="F60" s="13">
        <v>146.4</v>
      </c>
      <c r="G60" s="14">
        <v>104.37</v>
      </c>
      <c r="H60" s="13">
        <f>+VLOOKUP($A60,'[1]Cac thang chinh thuc 2022'!$A$5:$I$113,8,0)</f>
        <v>113.9</v>
      </c>
      <c r="I60" s="13">
        <f>+VLOOKUP($A60,'[1]Cac thang chinh thuc 2022'!$A$5:$I$113,9,0)</f>
        <v>111.09</v>
      </c>
    </row>
    <row r="61" spans="1:9" x14ac:dyDescent="0.25">
      <c r="A61" s="24">
        <v>22</v>
      </c>
      <c r="B61" s="12" t="s">
        <v>59</v>
      </c>
      <c r="C61" s="13">
        <v>103.89</v>
      </c>
      <c r="D61" s="13">
        <v>87.74</v>
      </c>
      <c r="E61" s="13">
        <v>103.52</v>
      </c>
      <c r="F61" s="13">
        <v>109.63</v>
      </c>
      <c r="G61" s="14">
        <v>105.9</v>
      </c>
      <c r="H61" s="13">
        <f>+VLOOKUP($A61,'[1]Cac thang chinh thuc 2022'!$A$5:$I$113,8,0)</f>
        <v>88.66</v>
      </c>
      <c r="I61" s="13">
        <f>+VLOOKUP($A61,'[1]Cac thang chinh thuc 2022'!$A$5:$I$113,9,0)</f>
        <v>87.09</v>
      </c>
    </row>
    <row r="62" spans="1:9" x14ac:dyDescent="0.25">
      <c r="A62" s="24">
        <v>2220</v>
      </c>
      <c r="B62" s="12" t="s">
        <v>60</v>
      </c>
      <c r="C62" s="13">
        <v>103.89</v>
      </c>
      <c r="D62" s="13">
        <v>87.74</v>
      </c>
      <c r="E62" s="13">
        <v>103.52</v>
      </c>
      <c r="F62" s="13">
        <v>109.63</v>
      </c>
      <c r="G62" s="14">
        <v>105.9</v>
      </c>
      <c r="H62" s="13">
        <f>+VLOOKUP($A62,'[1]Cac thang chinh thuc 2022'!$A$5:$I$113,8,0)</f>
        <v>88.66</v>
      </c>
      <c r="I62" s="13">
        <f>+VLOOKUP($A62,'[1]Cac thang chinh thuc 2022'!$A$5:$I$113,9,0)</f>
        <v>87.09</v>
      </c>
    </row>
    <row r="63" spans="1:9" ht="30" x14ac:dyDescent="0.25">
      <c r="A63" s="24">
        <v>23</v>
      </c>
      <c r="B63" s="20" t="s">
        <v>61</v>
      </c>
      <c r="C63" s="13">
        <v>182.21</v>
      </c>
      <c r="D63" s="13">
        <v>153.29</v>
      </c>
      <c r="E63" s="13">
        <v>206.11</v>
      </c>
      <c r="F63" s="13">
        <v>207.43</v>
      </c>
      <c r="G63" s="14">
        <v>100.64</v>
      </c>
      <c r="H63" s="13">
        <f>+VLOOKUP($A63,'[1]Cac thang chinh thuc 2022'!$A$5:$I$113,8,0)</f>
        <v>101.85</v>
      </c>
      <c r="I63" s="13">
        <f>+VLOOKUP($A63,'[1]Cac thang chinh thuc 2022'!$A$5:$I$113,9,0)</f>
        <v>107</v>
      </c>
    </row>
    <row r="64" spans="1:9" x14ac:dyDescent="0.25">
      <c r="A64" s="24">
        <v>2392</v>
      </c>
      <c r="B64" s="12" t="s">
        <v>62</v>
      </c>
      <c r="C64" s="13">
        <v>96.97</v>
      </c>
      <c r="D64" s="13">
        <v>72.09</v>
      </c>
      <c r="E64" s="13">
        <v>108.5</v>
      </c>
      <c r="F64" s="13">
        <v>115.02</v>
      </c>
      <c r="G64" s="14">
        <v>106.01</v>
      </c>
      <c r="H64" s="13">
        <f>+VLOOKUP($A64,'[1]Cac thang chinh thuc 2022'!$A$5:$I$113,8,0)</f>
        <v>107.88</v>
      </c>
      <c r="I64" s="13">
        <f>+VLOOKUP($A64,'[1]Cac thang chinh thuc 2022'!$A$5:$I$113,9,0)</f>
        <v>103.31</v>
      </c>
    </row>
    <row r="65" spans="1:9" x14ac:dyDescent="0.25">
      <c r="A65" s="24">
        <v>2394</v>
      </c>
      <c r="B65" s="12" t="s">
        <v>63</v>
      </c>
      <c r="C65" s="13">
        <v>240.38</v>
      </c>
      <c r="D65" s="13">
        <v>209.22</v>
      </c>
      <c r="E65" s="13">
        <v>279.5</v>
      </c>
      <c r="F65" s="13">
        <v>279.73</v>
      </c>
      <c r="G65" s="14">
        <v>100.08</v>
      </c>
      <c r="H65" s="13">
        <f>+VLOOKUP($A65,'[1]Cac thang chinh thuc 2022'!$A$5:$I$113,8,0)</f>
        <v>102.47</v>
      </c>
      <c r="I65" s="13">
        <f>+VLOOKUP($A65,'[1]Cac thang chinh thuc 2022'!$A$5:$I$113,9,0)</f>
        <v>109.55</v>
      </c>
    </row>
    <row r="66" spans="1:9" ht="30" x14ac:dyDescent="0.25">
      <c r="A66" s="24">
        <v>2395</v>
      </c>
      <c r="B66" s="20" t="s">
        <v>64</v>
      </c>
      <c r="C66" s="13">
        <v>96.69</v>
      </c>
      <c r="D66" s="13">
        <v>69.41</v>
      </c>
      <c r="E66" s="13">
        <v>75.89</v>
      </c>
      <c r="F66" s="13">
        <v>70.760000000000005</v>
      </c>
      <c r="G66" s="14">
        <v>93.24</v>
      </c>
      <c r="H66" s="13">
        <f>+VLOOKUP($A66,'[1]Cac thang chinh thuc 2022'!$A$5:$I$113,8,0)</f>
        <v>77.319999999999993</v>
      </c>
      <c r="I66" s="13">
        <f>+VLOOKUP($A66,'[1]Cac thang chinh thuc 2022'!$A$5:$I$113,9,0)</f>
        <v>84.23</v>
      </c>
    </row>
    <row r="67" spans="1:9" x14ac:dyDescent="0.25">
      <c r="A67" s="24">
        <v>24</v>
      </c>
      <c r="B67" s="12" t="s">
        <v>65</v>
      </c>
      <c r="C67" s="13">
        <v>322.33</v>
      </c>
      <c r="D67" s="13">
        <v>303.04000000000002</v>
      </c>
      <c r="E67" s="13">
        <v>361.86</v>
      </c>
      <c r="F67" s="13">
        <v>389.75</v>
      </c>
      <c r="G67" s="14">
        <v>107.71</v>
      </c>
      <c r="H67" s="13">
        <f>+VLOOKUP($A67,'[1]Cac thang chinh thuc 2022'!$A$5:$I$113,8,0)</f>
        <v>108.34</v>
      </c>
      <c r="I67" s="13">
        <f>+VLOOKUP($A67,'[1]Cac thang chinh thuc 2022'!$A$5:$I$113,9,0)</f>
        <v>104.38</v>
      </c>
    </row>
    <row r="68" spans="1:9" x14ac:dyDescent="0.25">
      <c r="A68" s="24">
        <v>2410</v>
      </c>
      <c r="B68" s="12" t="s">
        <v>66</v>
      </c>
      <c r="C68" s="13">
        <v>322.33</v>
      </c>
      <c r="D68" s="13">
        <v>303.04000000000002</v>
      </c>
      <c r="E68" s="13">
        <v>361.86</v>
      </c>
      <c r="F68" s="13">
        <v>389.75</v>
      </c>
      <c r="G68" s="14">
        <v>107.71</v>
      </c>
      <c r="H68" s="13">
        <f>+VLOOKUP($A68,'[1]Cac thang chinh thuc 2022'!$A$5:$I$113,8,0)</f>
        <v>108.34</v>
      </c>
      <c r="I68" s="13">
        <f>+VLOOKUP($A68,'[1]Cac thang chinh thuc 2022'!$A$5:$I$113,9,0)</f>
        <v>104.38</v>
      </c>
    </row>
    <row r="69" spans="1:9" ht="45" x14ac:dyDescent="0.25">
      <c r="A69" s="24">
        <v>25</v>
      </c>
      <c r="B69" s="20" t="s">
        <v>67</v>
      </c>
      <c r="C69" s="13">
        <v>131.38</v>
      </c>
      <c r="D69" s="13">
        <v>129.4</v>
      </c>
      <c r="E69" s="13">
        <v>160.07</v>
      </c>
      <c r="F69" s="13">
        <v>163.97</v>
      </c>
      <c r="G69" s="14">
        <v>102.44</v>
      </c>
      <c r="H69" s="13">
        <f>+VLOOKUP($A69,'[1]Cac thang chinh thuc 2022'!$A$5:$I$113,8,0)</f>
        <v>114.24</v>
      </c>
      <c r="I69" s="13">
        <f>+VLOOKUP($A69,'[1]Cac thang chinh thuc 2022'!$A$5:$I$113,9,0)</f>
        <v>112.78</v>
      </c>
    </row>
    <row r="70" spans="1:9" x14ac:dyDescent="0.25">
      <c r="A70" s="24">
        <v>2511</v>
      </c>
      <c r="B70" s="12" t="s">
        <v>68</v>
      </c>
      <c r="C70" s="13">
        <v>126.16</v>
      </c>
      <c r="D70" s="13">
        <v>139.63</v>
      </c>
      <c r="E70" s="13">
        <v>167.87</v>
      </c>
      <c r="F70" s="13">
        <v>174.6</v>
      </c>
      <c r="G70" s="14">
        <v>104.01</v>
      </c>
      <c r="H70" s="13">
        <f>+VLOOKUP($A70,'[1]Cac thang chinh thuc 2022'!$A$5:$I$113,8,0)</f>
        <v>112.25</v>
      </c>
      <c r="I70" s="13">
        <f>+VLOOKUP($A70,'[1]Cac thang chinh thuc 2022'!$A$5:$I$113,9,0)</f>
        <v>109.76</v>
      </c>
    </row>
    <row r="71" spans="1:9" x14ac:dyDescent="0.25">
      <c r="A71" s="24">
        <v>2592</v>
      </c>
      <c r="B71" s="12" t="s">
        <v>69</v>
      </c>
      <c r="C71" s="13">
        <v>204.77</v>
      </c>
      <c r="D71" s="13">
        <v>189.43</v>
      </c>
      <c r="E71" s="13">
        <v>214.37</v>
      </c>
      <c r="F71" s="13">
        <v>220.23</v>
      </c>
      <c r="G71" s="14">
        <v>102.73</v>
      </c>
      <c r="H71" s="13">
        <f>+VLOOKUP($A71,'[1]Cac thang chinh thuc 2022'!$A$5:$I$113,8,0)</f>
        <v>112.11</v>
      </c>
      <c r="I71" s="13">
        <f>+VLOOKUP($A71,'[1]Cac thang chinh thuc 2022'!$A$5:$I$113,9,0)</f>
        <v>115.4</v>
      </c>
    </row>
    <row r="72" spans="1:9" ht="30" x14ac:dyDescent="0.25">
      <c r="A72" s="24">
        <v>2599</v>
      </c>
      <c r="B72" s="20" t="s">
        <v>70</v>
      </c>
      <c r="C72" s="13">
        <v>109.45</v>
      </c>
      <c r="D72" s="13">
        <v>95.87</v>
      </c>
      <c r="E72" s="13">
        <v>131.29</v>
      </c>
      <c r="F72" s="13">
        <v>131.41999999999999</v>
      </c>
      <c r="G72" s="14">
        <v>100.1</v>
      </c>
      <c r="H72" s="13">
        <f>+VLOOKUP($A72,'[1]Cac thang chinh thuc 2022'!$A$5:$I$113,8,0)</f>
        <v>118.65</v>
      </c>
      <c r="I72" s="13">
        <f>+VLOOKUP($A72,'[1]Cac thang chinh thuc 2022'!$A$5:$I$113,9,0)</f>
        <v>115.58</v>
      </c>
    </row>
    <row r="73" spans="1:9" ht="30" x14ac:dyDescent="0.25">
      <c r="A73" s="24">
        <v>26</v>
      </c>
      <c r="B73" s="20" t="s">
        <v>71</v>
      </c>
      <c r="C73" s="13">
        <v>197.72</v>
      </c>
      <c r="D73" s="13">
        <v>176.03</v>
      </c>
      <c r="E73" s="13">
        <v>211.35</v>
      </c>
      <c r="F73" s="13">
        <v>199.25</v>
      </c>
      <c r="G73" s="14">
        <v>94.27</v>
      </c>
      <c r="H73" s="13">
        <f>+VLOOKUP($A73,'[1]Cac thang chinh thuc 2022'!$A$5:$I$113,8,0)</f>
        <v>116.55000000000001</v>
      </c>
      <c r="I73" s="13">
        <f>+VLOOKUP($A73,'[1]Cac thang chinh thuc 2022'!$A$5:$I$113,9,0)</f>
        <v>109.81213460029534</v>
      </c>
    </row>
    <row r="74" spans="1:9" x14ac:dyDescent="0.25">
      <c r="A74" s="24">
        <v>2610</v>
      </c>
      <c r="B74" s="12" t="s">
        <v>72</v>
      </c>
      <c r="C74" s="13">
        <v>344.47</v>
      </c>
      <c r="D74" s="13">
        <v>269.51</v>
      </c>
      <c r="E74" s="13">
        <v>306.20999999999998</v>
      </c>
      <c r="F74" s="13">
        <v>320.02</v>
      </c>
      <c r="G74" s="14">
        <v>104.51</v>
      </c>
      <c r="H74" s="13">
        <f>+VLOOKUP($A74,'[1]Cac thang chinh thuc 2022'!$A$5:$I$113,8,0)</f>
        <v>110.75</v>
      </c>
      <c r="I74" s="13">
        <f>+VLOOKUP($A74,'[1]Cac thang chinh thuc 2022'!$A$5:$I$113,9,0)</f>
        <v>109.09</v>
      </c>
    </row>
    <row r="75" spans="1:9" x14ac:dyDescent="0.25">
      <c r="A75" s="24">
        <v>2630</v>
      </c>
      <c r="B75" s="12" t="s">
        <v>73</v>
      </c>
      <c r="C75" s="13">
        <v>166.27</v>
      </c>
      <c r="D75" s="13">
        <v>153.38</v>
      </c>
      <c r="E75" s="13">
        <v>186.3</v>
      </c>
      <c r="F75" s="13">
        <v>168.99</v>
      </c>
      <c r="G75" s="14">
        <v>90.71</v>
      </c>
      <c r="H75" s="13">
        <f>+VLOOKUP($A75,'[1]Cac thang chinh thuc 2022'!$A$5:$I$113,8,0)</f>
        <v>119.15</v>
      </c>
      <c r="I75" s="13">
        <f>+VLOOKUP($A75,'[1]Cac thang chinh thuc 2022'!$A$5:$I$113,9,0)</f>
        <v>111.41734351380147</v>
      </c>
    </row>
    <row r="76" spans="1:9" x14ac:dyDescent="0.25">
      <c r="A76" s="24">
        <v>2640</v>
      </c>
      <c r="B76" s="12" t="s">
        <v>74</v>
      </c>
      <c r="C76" s="13">
        <v>317.88</v>
      </c>
      <c r="D76" s="13">
        <v>290.99</v>
      </c>
      <c r="E76" s="13">
        <v>358.48</v>
      </c>
      <c r="F76" s="13">
        <v>362.42</v>
      </c>
      <c r="G76" s="14">
        <v>101.1</v>
      </c>
      <c r="H76" s="13">
        <f>+VLOOKUP($A76,'[1]Cac thang chinh thuc 2022'!$A$5:$I$113,8,0)</f>
        <v>119.89</v>
      </c>
      <c r="I76" s="13">
        <f>+VLOOKUP($A76,'[1]Cac thang chinh thuc 2022'!$A$5:$I$113,9,0)</f>
        <v>103.31</v>
      </c>
    </row>
    <row r="77" spans="1:9" x14ac:dyDescent="0.25">
      <c r="A77" s="24">
        <v>27</v>
      </c>
      <c r="B77" s="12" t="s">
        <v>75</v>
      </c>
      <c r="C77" s="13">
        <v>476.58</v>
      </c>
      <c r="D77" s="13">
        <v>445.21</v>
      </c>
      <c r="E77" s="13">
        <v>543.6</v>
      </c>
      <c r="F77" s="13">
        <v>646.49</v>
      </c>
      <c r="G77" s="14">
        <v>118.93</v>
      </c>
      <c r="H77" s="13">
        <f>+VLOOKUP($A77,'[1]Cac thang chinh thuc 2022'!$A$5:$I$113,8,0)</f>
        <v>125.02</v>
      </c>
      <c r="I77" s="13">
        <f>+VLOOKUP($A77,'[1]Cac thang chinh thuc 2022'!$A$5:$I$113,9,0)</f>
        <v>119.08</v>
      </c>
    </row>
    <row r="78" spans="1:9" ht="60" x14ac:dyDescent="0.25">
      <c r="A78" s="24">
        <v>2710</v>
      </c>
      <c r="B78" s="20" t="s">
        <v>76</v>
      </c>
      <c r="C78" s="13">
        <v>1474.43</v>
      </c>
      <c r="D78" s="13">
        <v>1375.73</v>
      </c>
      <c r="E78" s="13">
        <v>1717.47</v>
      </c>
      <c r="F78" s="13">
        <v>2079.44</v>
      </c>
      <c r="G78" s="14">
        <v>121.08</v>
      </c>
      <c r="H78" s="13">
        <f>+VLOOKUP($A78,'[1]Cac thang chinh thuc 2022'!$A$5:$I$113,8,0)</f>
        <v>121.17</v>
      </c>
      <c r="I78" s="13">
        <f>+VLOOKUP($A78,'[1]Cac thang chinh thuc 2022'!$A$5:$I$113,9,0)</f>
        <v>122.33</v>
      </c>
    </row>
    <row r="79" spans="1:9" x14ac:dyDescent="0.25">
      <c r="A79" s="24">
        <v>2720</v>
      </c>
      <c r="B79" s="12" t="s">
        <v>77</v>
      </c>
      <c r="C79" s="13">
        <v>130.22</v>
      </c>
      <c r="D79" s="13">
        <v>103.66</v>
      </c>
      <c r="E79" s="13">
        <v>119.65</v>
      </c>
      <c r="F79" s="13">
        <v>144.22999999999999</v>
      </c>
      <c r="G79" s="14">
        <v>120.55</v>
      </c>
      <c r="H79" s="13">
        <f>+VLOOKUP($A79,'[1]Cac thang chinh thuc 2022'!$A$5:$I$113,8,0)</f>
        <v>114.48</v>
      </c>
      <c r="I79" s="13">
        <f>+VLOOKUP($A79,'[1]Cac thang chinh thuc 2022'!$A$5:$I$113,9,0)</f>
        <v>90.93</v>
      </c>
    </row>
    <row r="80" spans="1:9" ht="30" x14ac:dyDescent="0.25">
      <c r="A80" s="24">
        <v>2732</v>
      </c>
      <c r="B80" s="20" t="s">
        <v>78</v>
      </c>
      <c r="C80" s="13">
        <v>98.66</v>
      </c>
      <c r="D80" s="13">
        <v>83.01</v>
      </c>
      <c r="E80" s="13">
        <v>96.87</v>
      </c>
      <c r="F80" s="13">
        <v>104.45</v>
      </c>
      <c r="G80" s="14">
        <v>107.82</v>
      </c>
      <c r="H80" s="13">
        <f>+VLOOKUP($A80,'[1]Cac thang chinh thuc 2022'!$A$5:$I$113,8,0)</f>
        <v>118.01</v>
      </c>
      <c r="I80" s="13">
        <f>+VLOOKUP($A80,'[1]Cac thang chinh thuc 2022'!$A$5:$I$113,9,0)</f>
        <v>103.38</v>
      </c>
    </row>
    <row r="81" spans="1:9" x14ac:dyDescent="0.25">
      <c r="A81" s="24">
        <v>2750</v>
      </c>
      <c r="B81" s="12" t="s">
        <v>79</v>
      </c>
      <c r="C81" s="13">
        <v>200.21</v>
      </c>
      <c r="D81" s="13">
        <v>230.2</v>
      </c>
      <c r="E81" s="13">
        <v>240.12</v>
      </c>
      <c r="F81" s="13">
        <v>252.78</v>
      </c>
      <c r="G81" s="14">
        <v>105.27</v>
      </c>
      <c r="H81" s="13">
        <f>+VLOOKUP($A81,'[1]Cac thang chinh thuc 2022'!$A$5:$I$113,8,0)</f>
        <v>124.49</v>
      </c>
      <c r="I81" s="13">
        <f>+VLOOKUP($A81,'[1]Cac thang chinh thuc 2022'!$A$5:$I$113,9,0)</f>
        <v>121.86</v>
      </c>
    </row>
    <row r="82" spans="1:9" ht="30" x14ac:dyDescent="0.25">
      <c r="A82" s="24">
        <v>28</v>
      </c>
      <c r="B82" s="20" t="s">
        <v>80</v>
      </c>
      <c r="C82" s="13">
        <v>149.93</v>
      </c>
      <c r="D82" s="13">
        <v>115.75</v>
      </c>
      <c r="E82" s="13">
        <v>187.34</v>
      </c>
      <c r="F82" s="13">
        <v>184.94</v>
      </c>
      <c r="G82" s="14">
        <v>98.72</v>
      </c>
      <c r="H82" s="13">
        <f>+VLOOKUP($A82,'[1]Cac thang chinh thuc 2022'!$A$5:$I$113,8,0)</f>
        <v>105.06</v>
      </c>
      <c r="I82" s="13">
        <f>+VLOOKUP($A82,'[1]Cac thang chinh thuc 2022'!$A$5:$I$113,9,0)</f>
        <v>113.2</v>
      </c>
    </row>
    <row r="83" spans="1:9" ht="30" x14ac:dyDescent="0.25">
      <c r="A83" s="24">
        <v>2813</v>
      </c>
      <c r="B83" s="20" t="s">
        <v>81</v>
      </c>
      <c r="C83" s="13">
        <v>110.61</v>
      </c>
      <c r="D83" s="13">
        <v>117.87</v>
      </c>
      <c r="E83" s="13">
        <v>151.84</v>
      </c>
      <c r="F83" s="13">
        <v>153.85</v>
      </c>
      <c r="G83" s="14">
        <v>101.32</v>
      </c>
      <c r="H83" s="13">
        <f>+VLOOKUP($A83,'[1]Cac thang chinh thuc 2022'!$A$5:$I$113,8,0)</f>
        <v>111.01</v>
      </c>
      <c r="I83" s="13">
        <f>+VLOOKUP($A83,'[1]Cac thang chinh thuc 2022'!$A$5:$I$113,9,0)</f>
        <v>112.74</v>
      </c>
    </row>
    <row r="84" spans="1:9" x14ac:dyDescent="0.25">
      <c r="A84" s="24">
        <v>2816</v>
      </c>
      <c r="B84" s="12" t="s">
        <v>82</v>
      </c>
      <c r="C84" s="13">
        <v>95.5</v>
      </c>
      <c r="D84" s="13">
        <v>86.77</v>
      </c>
      <c r="E84" s="13">
        <v>155.74</v>
      </c>
      <c r="F84" s="13">
        <v>120.47</v>
      </c>
      <c r="G84" s="14">
        <v>77.349999999999994</v>
      </c>
      <c r="H84" s="13">
        <f>+VLOOKUP($A84,'[1]Cac thang chinh thuc 2022'!$A$5:$I$113,8,0)</f>
        <v>90.57</v>
      </c>
      <c r="I84" s="13">
        <f>+VLOOKUP($A84,'[1]Cac thang chinh thuc 2022'!$A$5:$I$113,9,0)</f>
        <v>106.97</v>
      </c>
    </row>
    <row r="85" spans="1:9" ht="45" x14ac:dyDescent="0.25">
      <c r="A85" s="24">
        <v>2817</v>
      </c>
      <c r="B85" s="20" t="s">
        <v>83</v>
      </c>
      <c r="C85" s="13">
        <v>152.15</v>
      </c>
      <c r="D85" s="13">
        <v>94.93</v>
      </c>
      <c r="E85" s="13">
        <v>173.67</v>
      </c>
      <c r="F85" s="13">
        <v>170.25</v>
      </c>
      <c r="G85" s="14">
        <v>98.03</v>
      </c>
      <c r="H85" s="13">
        <f>+VLOOKUP($A85,'[1]Cac thang chinh thuc 2022'!$A$5:$I$113,8,0)</f>
        <v>114.57</v>
      </c>
      <c r="I85" s="13">
        <f>+VLOOKUP($A85,'[1]Cac thang chinh thuc 2022'!$A$5:$I$113,9,0)</f>
        <v>132.91</v>
      </c>
    </row>
    <row r="86" spans="1:9" ht="30" x14ac:dyDescent="0.25">
      <c r="A86" s="24">
        <v>2819</v>
      </c>
      <c r="B86" s="20" t="s">
        <v>84</v>
      </c>
      <c r="C86" s="13">
        <v>105.68</v>
      </c>
      <c r="D86" s="13">
        <v>87.25</v>
      </c>
      <c r="E86" s="13">
        <v>150.25</v>
      </c>
      <c r="F86" s="13">
        <v>168.6</v>
      </c>
      <c r="G86" s="14">
        <v>112.22</v>
      </c>
      <c r="H86" s="13">
        <f>+VLOOKUP($A86,'[1]Cac thang chinh thuc 2022'!$A$5:$I$113,8,0)</f>
        <v>111.28</v>
      </c>
      <c r="I86" s="13">
        <f>+VLOOKUP($A86,'[1]Cac thang chinh thuc 2022'!$A$5:$I$113,9,0)</f>
        <v>93.22</v>
      </c>
    </row>
    <row r="87" spans="1:9" ht="45" x14ac:dyDescent="0.25">
      <c r="A87" s="24">
        <v>2826</v>
      </c>
      <c r="B87" s="20" t="s">
        <v>85</v>
      </c>
      <c r="C87" s="13">
        <v>142.77000000000001</v>
      </c>
      <c r="D87" s="13">
        <v>119.88</v>
      </c>
      <c r="E87" s="13">
        <v>161.71</v>
      </c>
      <c r="F87" s="13">
        <v>192.08</v>
      </c>
      <c r="G87" s="14">
        <v>118.78</v>
      </c>
      <c r="H87" s="13">
        <f>+VLOOKUP($A87,'[1]Cac thang chinh thuc 2022'!$A$5:$I$113,8,0)</f>
        <v>96.26</v>
      </c>
      <c r="I87" s="13">
        <f>+VLOOKUP($A87,'[1]Cac thang chinh thuc 2022'!$A$5:$I$113,9,0)</f>
        <v>85.92</v>
      </c>
    </row>
    <row r="88" spans="1:9" ht="30" x14ac:dyDescent="0.25">
      <c r="A88" s="24">
        <v>2829</v>
      </c>
      <c r="B88" s="20" t="s">
        <v>86</v>
      </c>
      <c r="C88" s="13">
        <v>300.38</v>
      </c>
      <c r="D88" s="13">
        <v>231.16</v>
      </c>
      <c r="E88" s="13">
        <v>351.66</v>
      </c>
      <c r="F88" s="13">
        <v>345.32</v>
      </c>
      <c r="G88" s="14">
        <v>98.2</v>
      </c>
      <c r="H88" s="13">
        <f>+VLOOKUP($A88,'[1]Cac thang chinh thuc 2022'!$A$5:$I$113,8,0)</f>
        <v>103.99</v>
      </c>
      <c r="I88" s="13">
        <f>+VLOOKUP($A88,'[1]Cac thang chinh thuc 2022'!$A$5:$I$113,9,0)</f>
        <v>125.72</v>
      </c>
    </row>
    <row r="89" spans="1:9" ht="30" x14ac:dyDescent="0.25">
      <c r="A89" s="24">
        <v>29</v>
      </c>
      <c r="B89" s="20" t="s">
        <v>87</v>
      </c>
      <c r="C89" s="13">
        <v>208.27</v>
      </c>
      <c r="D89" s="13">
        <v>157.97999999999999</v>
      </c>
      <c r="E89" s="13">
        <v>216.57</v>
      </c>
      <c r="F89" s="13">
        <v>231.52</v>
      </c>
      <c r="G89" s="14">
        <v>106.9</v>
      </c>
      <c r="H89" s="13">
        <f>+VLOOKUP($A89,'[1]Cac thang chinh thuc 2022'!$A$5:$I$113,8,0)</f>
        <v>106.34</v>
      </c>
      <c r="I89" s="13">
        <f>+VLOOKUP($A89,'[1]Cac thang chinh thuc 2022'!$A$5:$I$113,9,0)</f>
        <v>105.09</v>
      </c>
    </row>
    <row r="90" spans="1:9" x14ac:dyDescent="0.25">
      <c r="A90" s="24">
        <v>2910</v>
      </c>
      <c r="B90" s="12" t="s">
        <v>88</v>
      </c>
      <c r="C90" s="13">
        <v>206.65</v>
      </c>
      <c r="D90" s="13">
        <v>159.41999999999999</v>
      </c>
      <c r="E90" s="13">
        <v>221.23</v>
      </c>
      <c r="F90" s="13">
        <v>241.92</v>
      </c>
      <c r="G90" s="14">
        <v>109.35</v>
      </c>
      <c r="H90" s="13">
        <f>+VLOOKUP($A90,'[1]Cac thang chinh thuc 2022'!$A$5:$I$113,8,0)</f>
        <v>107.43</v>
      </c>
      <c r="I90" s="13">
        <f>+VLOOKUP($A90,'[1]Cac thang chinh thuc 2022'!$A$5:$I$113,9,0)</f>
        <v>108.78</v>
      </c>
    </row>
    <row r="91" spans="1:9" ht="30" x14ac:dyDescent="0.25">
      <c r="A91" s="24">
        <v>2930</v>
      </c>
      <c r="B91" s="20" t="s">
        <v>89</v>
      </c>
      <c r="C91" s="13">
        <v>210.8</v>
      </c>
      <c r="D91" s="13">
        <v>155.74</v>
      </c>
      <c r="E91" s="13">
        <v>209.29</v>
      </c>
      <c r="F91" s="13">
        <v>215.26</v>
      </c>
      <c r="G91" s="14">
        <v>102.85</v>
      </c>
      <c r="H91" s="13">
        <f>+VLOOKUP($A91,'[1]Cac thang chinh thuc 2022'!$A$5:$I$113,8,0)</f>
        <v>104.48</v>
      </c>
      <c r="I91" s="13">
        <f>+VLOOKUP($A91,'[1]Cac thang chinh thuc 2022'!$A$5:$I$113,9,0)</f>
        <v>99.57</v>
      </c>
    </row>
    <row r="92" spans="1:9" x14ac:dyDescent="0.25">
      <c r="A92" s="24">
        <v>30</v>
      </c>
      <c r="B92" s="12" t="s">
        <v>90</v>
      </c>
      <c r="C92" s="13">
        <v>125.99</v>
      </c>
      <c r="D92" s="13">
        <v>86.42</v>
      </c>
      <c r="E92" s="13">
        <v>120.38</v>
      </c>
      <c r="F92" s="13">
        <v>113.14</v>
      </c>
      <c r="G92" s="14">
        <v>93.99</v>
      </c>
      <c r="H92" s="13">
        <f>+VLOOKUP($A92,'[1]Cac thang chinh thuc 2022'!$A$5:$I$113,8,0)</f>
        <v>103.37</v>
      </c>
      <c r="I92" s="13">
        <f>+VLOOKUP($A92,'[1]Cac thang chinh thuc 2022'!$A$5:$I$113,9,0)</f>
        <v>105.88</v>
      </c>
    </row>
    <row r="93" spans="1:9" x14ac:dyDescent="0.25">
      <c r="A93" s="24">
        <v>3091</v>
      </c>
      <c r="B93" s="12" t="s">
        <v>91</v>
      </c>
      <c r="C93" s="13">
        <v>125.99</v>
      </c>
      <c r="D93" s="13">
        <v>86.42</v>
      </c>
      <c r="E93" s="13">
        <v>120.38</v>
      </c>
      <c r="F93" s="13">
        <v>113.14</v>
      </c>
      <c r="G93" s="14">
        <v>93.99</v>
      </c>
      <c r="H93" s="13">
        <f>+VLOOKUP($A93,'[1]Cac thang chinh thuc 2022'!$A$5:$I$113,8,0)</f>
        <v>103.37</v>
      </c>
      <c r="I93" s="13">
        <f>+VLOOKUP($A93,'[1]Cac thang chinh thuc 2022'!$A$5:$I$113,9,0)</f>
        <v>105.88</v>
      </c>
    </row>
    <row r="94" spans="1:9" x14ac:dyDescent="0.25">
      <c r="A94" s="24">
        <v>31</v>
      </c>
      <c r="B94" s="12" t="s">
        <v>92</v>
      </c>
      <c r="C94" s="13">
        <v>122.9</v>
      </c>
      <c r="D94" s="13">
        <v>104.76</v>
      </c>
      <c r="E94" s="13">
        <v>122.25</v>
      </c>
      <c r="F94" s="13">
        <v>138.1</v>
      </c>
      <c r="G94" s="14">
        <v>112.97</v>
      </c>
      <c r="H94" s="13">
        <f>+VLOOKUP($A94,'[1]Cac thang chinh thuc 2022'!$A$5:$I$113,8,0)</f>
        <v>110.27</v>
      </c>
      <c r="I94" s="13">
        <f>+VLOOKUP($A94,'[1]Cac thang chinh thuc 2022'!$A$5:$I$113,9,0)</f>
        <v>105.58</v>
      </c>
    </row>
    <row r="95" spans="1:9" x14ac:dyDescent="0.25">
      <c r="A95" s="24">
        <v>3100</v>
      </c>
      <c r="B95" s="12" t="s">
        <v>92</v>
      </c>
      <c r="C95" s="13">
        <v>122.9</v>
      </c>
      <c r="D95" s="13">
        <v>104.76</v>
      </c>
      <c r="E95" s="13">
        <v>122.25</v>
      </c>
      <c r="F95" s="13">
        <v>138.1</v>
      </c>
      <c r="G95" s="14">
        <v>112.97</v>
      </c>
      <c r="H95" s="13">
        <f>+VLOOKUP($A95,'[1]Cac thang chinh thuc 2022'!$A$5:$I$113,8,0)</f>
        <v>110.27</v>
      </c>
      <c r="I95" s="13">
        <f>+VLOOKUP($A95,'[1]Cac thang chinh thuc 2022'!$A$5:$I$113,9,0)</f>
        <v>105.58</v>
      </c>
    </row>
    <row r="96" spans="1:9" x14ac:dyDescent="0.25">
      <c r="A96" s="24">
        <v>32</v>
      </c>
      <c r="B96" s="12" t="s">
        <v>93</v>
      </c>
      <c r="C96" s="13">
        <v>136.47</v>
      </c>
      <c r="D96" s="13">
        <v>118.36</v>
      </c>
      <c r="E96" s="13">
        <v>134.78</v>
      </c>
      <c r="F96" s="13">
        <v>144.75</v>
      </c>
      <c r="G96" s="14">
        <v>107.4</v>
      </c>
      <c r="H96" s="13">
        <f>+VLOOKUP($A96,'[1]Cac thang chinh thuc 2022'!$A$5:$I$113,8,0)</f>
        <v>116.43</v>
      </c>
      <c r="I96" s="13">
        <f>+VLOOKUP($A96,'[1]Cac thang chinh thuc 2022'!$A$5:$I$113,9,0)</f>
        <v>114.83</v>
      </c>
    </row>
    <row r="97" spans="1:9" x14ac:dyDescent="0.25">
      <c r="A97" s="24">
        <v>3240</v>
      </c>
      <c r="B97" s="12" t="s">
        <v>94</v>
      </c>
      <c r="C97" s="13">
        <v>210.16</v>
      </c>
      <c r="D97" s="13">
        <v>204.57</v>
      </c>
      <c r="E97" s="13">
        <v>273.07</v>
      </c>
      <c r="F97" s="13">
        <v>284.31</v>
      </c>
      <c r="G97" s="14">
        <v>104.12</v>
      </c>
      <c r="H97" s="13">
        <f>+VLOOKUP($A97,'[1]Cac thang chinh thuc 2022'!$A$5:$I$113,8,0)</f>
        <v>118.12</v>
      </c>
      <c r="I97" s="13">
        <f>+VLOOKUP($A97,'[1]Cac thang chinh thuc 2022'!$A$5:$I$113,9,0)</f>
        <v>126.58</v>
      </c>
    </row>
    <row r="98" spans="1:9" ht="60" x14ac:dyDescent="0.25">
      <c r="A98" s="24">
        <v>3250</v>
      </c>
      <c r="B98" s="20" t="s">
        <v>95</v>
      </c>
      <c r="C98" s="13">
        <v>138.19</v>
      </c>
      <c r="D98" s="13">
        <v>101.41</v>
      </c>
      <c r="E98" s="13">
        <v>79.25</v>
      </c>
      <c r="F98" s="13">
        <v>89.27</v>
      </c>
      <c r="G98" s="14">
        <v>112.64</v>
      </c>
      <c r="H98" s="13">
        <f>+VLOOKUP($A98,'[1]Cac thang chinh thuc 2022'!$A$5:$I$113,8,0)</f>
        <v>136.4</v>
      </c>
      <c r="I98" s="13">
        <f>+VLOOKUP($A98,'[1]Cac thang chinh thuc 2022'!$A$5:$I$113,9,0)</f>
        <v>108.82</v>
      </c>
    </row>
    <row r="99" spans="1:9" x14ac:dyDescent="0.25">
      <c r="A99" s="24">
        <v>3290</v>
      </c>
      <c r="B99" s="12" t="s">
        <v>96</v>
      </c>
      <c r="C99" s="13">
        <v>107.33</v>
      </c>
      <c r="D99" s="13">
        <v>95.74</v>
      </c>
      <c r="E99" s="13">
        <v>115.59</v>
      </c>
      <c r="F99" s="13">
        <v>125.05</v>
      </c>
      <c r="G99" s="14">
        <v>108.18</v>
      </c>
      <c r="H99" s="13">
        <f>+VLOOKUP($A99,'[1]Cac thang chinh thuc 2022'!$A$5:$I$113,8,0)</f>
        <v>108.25</v>
      </c>
      <c r="I99" s="13">
        <f>+VLOOKUP($A99,'[1]Cac thang chinh thuc 2022'!$A$5:$I$113,9,0)</f>
        <v>109.68</v>
      </c>
    </row>
    <row r="100" spans="1:9" ht="30" x14ac:dyDescent="0.25">
      <c r="A100" s="24">
        <v>33</v>
      </c>
      <c r="B100" s="20" t="s">
        <v>97</v>
      </c>
      <c r="C100" s="13">
        <v>56.53</v>
      </c>
      <c r="D100" s="13">
        <v>41.25</v>
      </c>
      <c r="E100" s="13">
        <v>50.62</v>
      </c>
      <c r="F100" s="13">
        <v>54.96</v>
      </c>
      <c r="G100" s="14">
        <v>108.58</v>
      </c>
      <c r="H100" s="13">
        <f>+VLOOKUP($A100,'[1]Cac thang chinh thuc 2022'!$A$5:$I$113,8,0)</f>
        <v>100.09</v>
      </c>
      <c r="I100" s="13">
        <f>+VLOOKUP($A100,'[1]Cac thang chinh thuc 2022'!$A$5:$I$113,9,0)</f>
        <v>88.45</v>
      </c>
    </row>
    <row r="101" spans="1:9" x14ac:dyDescent="0.25">
      <c r="A101" s="24">
        <v>3312</v>
      </c>
      <c r="B101" s="12" t="s">
        <v>98</v>
      </c>
      <c r="C101" s="13">
        <v>71.91</v>
      </c>
      <c r="D101" s="13">
        <v>38.96</v>
      </c>
      <c r="E101" s="13">
        <v>46.74</v>
      </c>
      <c r="F101" s="13">
        <v>66.67</v>
      </c>
      <c r="G101" s="14">
        <v>142.66</v>
      </c>
      <c r="H101" s="13">
        <f>+VLOOKUP($A101,'[1]Cac thang chinh thuc 2022'!$A$5:$I$113,8,0)</f>
        <v>151.22999999999999</v>
      </c>
      <c r="I101" s="13">
        <f>+VLOOKUP($A101,'[1]Cac thang chinh thuc 2022'!$A$5:$I$113,9,0)</f>
        <v>112.76</v>
      </c>
    </row>
    <row r="102" spans="1:9" ht="30" x14ac:dyDescent="0.25">
      <c r="A102" s="24">
        <v>3315</v>
      </c>
      <c r="B102" s="20" t="s">
        <v>99</v>
      </c>
      <c r="C102" s="13">
        <v>52.05</v>
      </c>
      <c r="D102" s="13">
        <v>32.56</v>
      </c>
      <c r="E102" s="13">
        <v>44.77</v>
      </c>
      <c r="F102" s="13">
        <v>44.43</v>
      </c>
      <c r="G102" s="14">
        <v>99.25</v>
      </c>
      <c r="H102" s="13">
        <f>+VLOOKUP($A102,'[1]Cac thang chinh thuc 2022'!$A$5:$I$113,8,0)</f>
        <v>71.709999999999994</v>
      </c>
      <c r="I102" s="13">
        <f>+VLOOKUP($A102,'[1]Cac thang chinh thuc 2022'!$A$5:$I$113,9,0)</f>
        <v>78.8</v>
      </c>
    </row>
    <row r="103" spans="1:9" ht="30" x14ac:dyDescent="0.25">
      <c r="A103" s="24">
        <v>3320</v>
      </c>
      <c r="B103" s="20" t="s">
        <v>100</v>
      </c>
      <c r="C103" s="13">
        <v>52.21</v>
      </c>
      <c r="D103" s="13">
        <v>50.49</v>
      </c>
      <c r="E103" s="13">
        <v>58.11</v>
      </c>
      <c r="F103" s="13">
        <v>58.2</v>
      </c>
      <c r="G103" s="14">
        <v>100.16</v>
      </c>
      <c r="H103" s="13">
        <f>+VLOOKUP($A103,'[1]Cac thang chinh thuc 2022'!$A$5:$I$113,8,0)</f>
        <v>107.05</v>
      </c>
      <c r="I103" s="13">
        <f>+VLOOKUP($A103,'[1]Cac thang chinh thuc 2022'!$A$5:$I$113,9,0)</f>
        <v>85.72</v>
      </c>
    </row>
    <row r="104" spans="1:9" x14ac:dyDescent="0.25">
      <c r="A104" s="23" t="s">
        <v>2</v>
      </c>
      <c r="B104" s="21" t="s">
        <v>101</v>
      </c>
      <c r="C104" s="10">
        <v>172.94</v>
      </c>
      <c r="D104" s="10">
        <v>152.34</v>
      </c>
      <c r="E104" s="10">
        <v>175.43</v>
      </c>
      <c r="F104" s="10">
        <v>178.52</v>
      </c>
      <c r="G104" s="11">
        <v>101.76</v>
      </c>
      <c r="H104" s="10">
        <f>+VLOOKUP($A104,'[1]Cac thang chinh thuc 2022'!$A$5:$I$113,8,0)</f>
        <v>102.81</v>
      </c>
      <c r="I104" s="10">
        <f>+VLOOKUP($A104,'[1]Cac thang chinh thuc 2022'!$A$5:$I$113,9,0)</f>
        <v>106.58</v>
      </c>
    </row>
    <row r="105" spans="1:9" ht="30" x14ac:dyDescent="0.25">
      <c r="A105" s="24">
        <v>35</v>
      </c>
      <c r="B105" s="20" t="s">
        <v>102</v>
      </c>
      <c r="C105" s="13">
        <v>172.94</v>
      </c>
      <c r="D105" s="13">
        <v>152.34</v>
      </c>
      <c r="E105" s="13">
        <v>175.43</v>
      </c>
      <c r="F105" s="13">
        <v>178.52</v>
      </c>
      <c r="G105" s="14">
        <v>101.76</v>
      </c>
      <c r="H105" s="13">
        <f>+VLOOKUP($A105,'[1]Cac thang chinh thuc 2022'!$A$5:$I$113,8,0)</f>
        <v>102.81</v>
      </c>
      <c r="I105" s="13">
        <f>+VLOOKUP($A105,'[1]Cac thang chinh thuc 2022'!$A$5:$I$113,9,0)</f>
        <v>106.58</v>
      </c>
    </row>
    <row r="106" spans="1:9" ht="30" x14ac:dyDescent="0.25">
      <c r="A106" s="24">
        <v>3510</v>
      </c>
      <c r="B106" s="20" t="s">
        <v>103</v>
      </c>
      <c r="C106" s="13">
        <v>172.94</v>
      </c>
      <c r="D106" s="13">
        <v>152.34</v>
      </c>
      <c r="E106" s="13">
        <v>175.43</v>
      </c>
      <c r="F106" s="13">
        <v>178.52</v>
      </c>
      <c r="G106" s="14">
        <v>101.76</v>
      </c>
      <c r="H106" s="13">
        <f>+VLOOKUP($A106,'[1]Cac thang chinh thuc 2022'!$A$5:$I$113,8,0)</f>
        <v>102.81</v>
      </c>
      <c r="I106" s="13">
        <f>+VLOOKUP($A106,'[1]Cac thang chinh thuc 2022'!$A$5:$I$113,9,0)</f>
        <v>106.58</v>
      </c>
    </row>
    <row r="107" spans="1:9" ht="42.75" x14ac:dyDescent="0.25">
      <c r="A107" s="23" t="s">
        <v>3</v>
      </c>
      <c r="B107" s="21" t="s">
        <v>104</v>
      </c>
      <c r="C107" s="10">
        <v>144.56</v>
      </c>
      <c r="D107" s="10">
        <v>139.76</v>
      </c>
      <c r="E107" s="10">
        <v>130.16999999999999</v>
      </c>
      <c r="F107" s="10">
        <v>141.88999999999999</v>
      </c>
      <c r="G107" s="11">
        <v>109.01</v>
      </c>
      <c r="H107" s="10">
        <f>+VLOOKUP($A107,'[1]Cac thang chinh thuc 2022'!$A$5:$I$113,8,0)</f>
        <v>100.43</v>
      </c>
      <c r="I107" s="10">
        <f>+VLOOKUP($A107,'[1]Cac thang chinh thuc 2022'!$A$5:$I$113,9,0)</f>
        <v>101.12</v>
      </c>
    </row>
    <row r="108" spans="1:9" x14ac:dyDescent="0.25">
      <c r="A108" s="24">
        <v>36</v>
      </c>
      <c r="B108" s="12" t="s">
        <v>105</v>
      </c>
      <c r="C108" s="13">
        <v>135.74</v>
      </c>
      <c r="D108" s="13">
        <v>141.52000000000001</v>
      </c>
      <c r="E108" s="13">
        <v>133.84</v>
      </c>
      <c r="F108" s="13">
        <v>141.13</v>
      </c>
      <c r="G108" s="14">
        <v>105.45</v>
      </c>
      <c r="H108" s="13">
        <f>+VLOOKUP($A108,'[1]Cac thang chinh thuc 2022'!$A$5:$I$113,8,0)</f>
        <v>99.95</v>
      </c>
      <c r="I108" s="13">
        <f>+VLOOKUP($A108,'[1]Cac thang chinh thuc 2022'!$A$5:$I$113,9,0)</f>
        <v>102.37</v>
      </c>
    </row>
    <row r="109" spans="1:9" x14ac:dyDescent="0.25">
      <c r="A109" s="24">
        <v>3600</v>
      </c>
      <c r="B109" s="12" t="s">
        <v>105</v>
      </c>
      <c r="C109" s="13">
        <v>135.74</v>
      </c>
      <c r="D109" s="13">
        <v>141.52000000000001</v>
      </c>
      <c r="E109" s="13">
        <v>133.84</v>
      </c>
      <c r="F109" s="13">
        <v>141.13</v>
      </c>
      <c r="G109" s="14">
        <v>105.45</v>
      </c>
      <c r="H109" s="13">
        <f>+VLOOKUP($A109,'[1]Cac thang chinh thuc 2022'!$A$5:$I$113,8,0)</f>
        <v>99.95</v>
      </c>
      <c r="I109" s="13">
        <f>+VLOOKUP($A109,'[1]Cac thang chinh thuc 2022'!$A$5:$I$113,9,0)</f>
        <v>102.37</v>
      </c>
    </row>
    <row r="110" spans="1:9" x14ac:dyDescent="0.25">
      <c r="A110" s="24">
        <v>37</v>
      </c>
      <c r="B110" s="12" t="s">
        <v>106</v>
      </c>
      <c r="C110" s="13">
        <v>127.78</v>
      </c>
      <c r="D110" s="13">
        <v>112.26</v>
      </c>
      <c r="E110" s="13">
        <v>106.96</v>
      </c>
      <c r="F110" s="13">
        <v>102.81</v>
      </c>
      <c r="G110" s="14">
        <v>96.12</v>
      </c>
      <c r="H110" s="13">
        <f>+VLOOKUP($A110,'[1]Cac thang chinh thuc 2022'!$A$5:$I$113,8,0)</f>
        <v>103.22</v>
      </c>
      <c r="I110" s="13">
        <f>+VLOOKUP($A110,'[1]Cac thang chinh thuc 2022'!$A$5:$I$113,9,0)</f>
        <v>96.69</v>
      </c>
    </row>
    <row r="111" spans="1:9" x14ac:dyDescent="0.25">
      <c r="A111" s="24">
        <v>3700</v>
      </c>
      <c r="B111" s="12" t="s">
        <v>106</v>
      </c>
      <c r="C111" s="13">
        <v>127.78</v>
      </c>
      <c r="D111" s="13">
        <v>112.26</v>
      </c>
      <c r="E111" s="13">
        <v>106.96</v>
      </c>
      <c r="F111" s="13">
        <v>102.81</v>
      </c>
      <c r="G111" s="14">
        <v>96.12</v>
      </c>
      <c r="H111" s="13">
        <f>+VLOOKUP($A111,'[1]Cac thang chinh thuc 2022'!$A$5:$I$113,8,0)</f>
        <v>103.22</v>
      </c>
      <c r="I111" s="13">
        <f>+VLOOKUP($A111,'[1]Cac thang chinh thuc 2022'!$A$5:$I$113,9,0)</f>
        <v>96.69</v>
      </c>
    </row>
    <row r="112" spans="1:9" ht="45" x14ac:dyDescent="0.25">
      <c r="A112" s="24">
        <v>38</v>
      </c>
      <c r="B112" s="20" t="s">
        <v>107</v>
      </c>
      <c r="C112" s="13">
        <v>161.37</v>
      </c>
      <c r="D112" s="13">
        <v>143.31</v>
      </c>
      <c r="E112" s="13">
        <v>129.91999999999999</v>
      </c>
      <c r="F112" s="13">
        <v>151.75</v>
      </c>
      <c r="G112" s="14">
        <v>116.8</v>
      </c>
      <c r="H112" s="13">
        <f>+VLOOKUP($A112,'[1]Cac thang chinh thuc 2022'!$A$5:$I$113,8,0)</f>
        <v>100.68</v>
      </c>
      <c r="I112" s="13">
        <f>+VLOOKUP($A112,'[1]Cac thang chinh thuc 2022'!$A$5:$I$113,9,0)</f>
        <v>100.19</v>
      </c>
    </row>
    <row r="113" spans="1:9" x14ac:dyDescent="0.25">
      <c r="A113" s="24">
        <v>3811</v>
      </c>
      <c r="B113" s="12" t="s">
        <v>108</v>
      </c>
      <c r="C113" s="13">
        <v>133.68</v>
      </c>
      <c r="D113" s="13">
        <v>132.6</v>
      </c>
      <c r="E113" s="13">
        <v>134.69</v>
      </c>
      <c r="F113" s="13">
        <v>139.71</v>
      </c>
      <c r="G113" s="14">
        <v>103.73</v>
      </c>
      <c r="H113" s="13">
        <f>+VLOOKUP($A113,'[1]Cac thang chinh thuc 2022'!$A$5:$I$113,8,0)</f>
        <v>103.18</v>
      </c>
      <c r="I113" s="13">
        <f>+VLOOKUP($A113,'[1]Cac thang chinh thuc 2022'!$A$5:$I$113,9,0)</f>
        <v>104.59</v>
      </c>
    </row>
    <row r="114" spans="1:9" x14ac:dyDescent="0.25">
      <c r="A114" s="25">
        <v>3830</v>
      </c>
      <c r="B114" s="15" t="s">
        <v>109</v>
      </c>
      <c r="C114" s="16">
        <v>229.46</v>
      </c>
      <c r="D114" s="16">
        <v>169.68</v>
      </c>
      <c r="E114" s="16">
        <v>118.18</v>
      </c>
      <c r="F114" s="16">
        <v>181.37</v>
      </c>
      <c r="G114" s="17">
        <v>153.46</v>
      </c>
      <c r="H114" s="16">
        <f>+VLOOKUP($A114,'[1]Cac thang chinh thuc 2022'!$A$5:$I$113,8,0)</f>
        <v>96.26</v>
      </c>
      <c r="I114" s="16">
        <f>+VLOOKUP($A114,'[1]Cac thang chinh thuc 2022'!$A$5:$I$113,9,0)</f>
        <v>92.76</v>
      </c>
    </row>
  </sheetData>
  <mergeCells count="7">
    <mergeCell ref="A1:I1"/>
    <mergeCell ref="A3:A4"/>
    <mergeCell ref="B3:B4"/>
    <mergeCell ref="C3:F3"/>
    <mergeCell ref="G3:G4"/>
    <mergeCell ref="H3:H4"/>
    <mergeCell ref="I3:I4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(C4)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Trunghieu</dc:creator>
  <cp:lastModifiedBy>Nguyễn Thị Thanh Huyền</cp:lastModifiedBy>
  <cp:lastPrinted>2022-04-28T13:39:20Z</cp:lastPrinted>
  <dcterms:created xsi:type="dcterms:W3CDTF">2022-04-28T13:39:07Z</dcterms:created>
  <dcterms:modified xsi:type="dcterms:W3CDTF">2023-04-28T06:55:59Z</dcterms:modified>
</cp:coreProperties>
</file>