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áng 4\"/>
    </mc:Choice>
  </mc:AlternateContent>
  <bookViews>
    <workbookView xWindow="0" yWindow="0" windowWidth="19200" windowHeight="6900"/>
  </bookViews>
  <sheets>
    <sheet name="IIP (C4)" sheetId="1" r:id="rId1"/>
  </sheets>
  <externalReferences>
    <externalReference r:id="rId2"/>
    <externalReference r:id="rId3"/>
  </externalReferenc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A5" i="1"/>
  <c r="B5" i="1"/>
  <c r="I114" i="1" l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G5" i="1"/>
  <c r="F5" i="1"/>
  <c r="E5" i="1"/>
  <c r="D5" i="1"/>
  <c r="C5" i="1"/>
  <c r="F4" i="1"/>
  <c r="E4" i="1"/>
  <c r="D4" i="1"/>
  <c r="C4" i="1"/>
  <c r="I3" i="1"/>
  <c r="H3" i="1"/>
  <c r="G3" i="1"/>
  <c r="C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<sst xmlns="http://schemas.openxmlformats.org/spreadsheetml/2006/main" count="113" uniqueCount="106">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</sst>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horizontal="right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4/C&#225;c%20V&#7909;/CNXD/1.%20Bao%20cao%20CN%20thang%204%202022%20(g&#244;&#769;c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4 thang cac nam"/>
      <sheetName val="Chi so so nam goc"/>
      <sheetName val="Sản phẩm CN"/>
      <sheetName val="Lao động CN"/>
    </sheetNames>
    <sheetDataSet>
      <sheetData sheetId="0">
        <row r="1">
          <cell r="A1" t="str">
            <v>Chỉ số sản xuất công nghiệp
Tháng 4 năm 2022</v>
          </cell>
        </row>
        <row r="3">
          <cell r="C3" t="str">
            <v>Các tháng năm 2022 so với tháng bình quân năm gốc 2015</v>
          </cell>
          <cell r="G3" t="str">
            <v>Tháng 4/2022
so với
tháng 3/2021</v>
          </cell>
          <cell r="H3" t="str">
            <v>Tháng 4/2022
so với
cùng kỳ</v>
          </cell>
          <cell r="I3" t="str">
            <v xml:space="preserve">4 Tháng 2022
so với
cùng kỳ
</v>
          </cell>
        </row>
        <row r="4">
          <cell r="C4" t="str">
            <v>Tháng 01</v>
          </cell>
          <cell r="D4" t="str">
            <v>Tháng 02</v>
          </cell>
          <cell r="E4" t="str">
            <v>Tháng 3</v>
          </cell>
          <cell r="F4" t="str">
            <v>Tháng 4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109.09238594461577</v>
          </cell>
          <cell r="G5">
            <v>106.80735312990446</v>
          </cell>
          <cell r="H5">
            <v>109.35876400385131</v>
          </cell>
          <cell r="I5">
            <v>107.51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107.49</v>
          </cell>
          <cell r="G6">
            <v>102.76</v>
          </cell>
          <cell r="H6">
            <v>102.29</v>
          </cell>
          <cell r="I6">
            <v>102.63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108.05</v>
          </cell>
          <cell r="G7">
            <v>104.78</v>
          </cell>
          <cell r="H7">
            <v>121.47</v>
          </cell>
          <cell r="I7">
            <v>109.27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108.05</v>
          </cell>
          <cell r="G8">
            <v>104.78</v>
          </cell>
          <cell r="H8">
            <v>121.47</v>
          </cell>
          <cell r="I8">
            <v>109.27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105.66</v>
          </cell>
          <cell r="G9">
            <v>99.83</v>
          </cell>
          <cell r="H9">
            <v>94.2</v>
          </cell>
          <cell r="I9">
            <v>98.33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104.08</v>
          </cell>
          <cell r="G10">
            <v>99.62</v>
          </cell>
          <cell r="H10">
            <v>96.62</v>
          </cell>
          <cell r="I10">
            <v>98.86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106.91</v>
          </cell>
          <cell r="G11">
            <v>100.01</v>
          </cell>
          <cell r="H11">
            <v>92.29</v>
          </cell>
          <cell r="I11">
            <v>97.87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115.2</v>
          </cell>
          <cell r="G12">
            <v>104.15</v>
          </cell>
          <cell r="H12">
            <v>106.33</v>
          </cell>
          <cell r="I12">
            <v>104.71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136.87</v>
          </cell>
          <cell r="G13">
            <v>85</v>
          </cell>
          <cell r="H13">
            <v>79.34</v>
          </cell>
          <cell r="I13">
            <v>83.56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110.87</v>
          </cell>
          <cell r="G14">
            <v>110</v>
          </cell>
          <cell r="H14">
            <v>114.43</v>
          </cell>
          <cell r="I14">
            <v>111.14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100.32</v>
          </cell>
          <cell r="G15">
            <v>97.44</v>
          </cell>
          <cell r="H15">
            <v>92.3</v>
          </cell>
          <cell r="I15">
            <v>96.02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100.32</v>
          </cell>
          <cell r="G16">
            <v>97.44</v>
          </cell>
          <cell r="H16">
            <v>92.3</v>
          </cell>
          <cell r="I16">
            <v>96.02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148.22</v>
          </cell>
          <cell r="G17">
            <v>150.04</v>
          </cell>
          <cell r="H17">
            <v>135.72999999999999</v>
          </cell>
          <cell r="I17">
            <v>146.25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148.22</v>
          </cell>
          <cell r="G18">
            <v>150.04</v>
          </cell>
          <cell r="H18">
            <v>135.72999999999999</v>
          </cell>
          <cell r="I18">
            <v>146.25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109.68860339415322</v>
          </cell>
          <cell r="G19">
            <v>107.26026290866946</v>
          </cell>
          <cell r="H19">
            <v>111.31339475552278</v>
          </cell>
          <cell r="I19">
            <v>108.27998386273322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105.82</v>
          </cell>
          <cell r="G20">
            <v>105.67</v>
          </cell>
          <cell r="H20">
            <v>106.97</v>
          </cell>
          <cell r="I20">
            <v>106.00715454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117.73</v>
          </cell>
          <cell r="G21">
            <v>112.2</v>
          </cell>
          <cell r="H21">
            <v>114.63</v>
          </cell>
          <cell r="I21">
            <v>112.83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106.74</v>
          </cell>
          <cell r="G22">
            <v>113.75</v>
          </cell>
          <cell r="H22">
            <v>108.29</v>
          </cell>
          <cell r="I22">
            <v>112.29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110.84</v>
          </cell>
          <cell r="G23">
            <v>108.69</v>
          </cell>
          <cell r="H23">
            <v>113.46</v>
          </cell>
          <cell r="I23">
            <v>109.96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109.2</v>
          </cell>
          <cell r="G24">
            <v>104.9</v>
          </cell>
          <cell r="H24">
            <v>112.77</v>
          </cell>
          <cell r="I24">
            <v>106.87965454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92.44</v>
          </cell>
          <cell r="G25">
            <v>102.43644644052533</v>
          </cell>
          <cell r="H25">
            <v>105.61</v>
          </cell>
          <cell r="I25">
            <v>103.117734830394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99.72</v>
          </cell>
          <cell r="G26">
            <v>99.14</v>
          </cell>
          <cell r="H26">
            <v>104.12</v>
          </cell>
          <cell r="I26">
            <v>100.41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114.36</v>
          </cell>
          <cell r="G27">
            <v>105.61</v>
          </cell>
          <cell r="H27">
            <v>107.5</v>
          </cell>
          <cell r="I27">
            <v>106.1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115.18</v>
          </cell>
          <cell r="G28">
            <v>107.62</v>
          </cell>
          <cell r="H28">
            <v>116.31</v>
          </cell>
          <cell r="I28">
            <v>109.73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113.15</v>
          </cell>
          <cell r="G29">
            <v>102.67</v>
          </cell>
          <cell r="H29">
            <v>96.87</v>
          </cell>
          <cell r="I29">
            <v>101.05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109.21</v>
          </cell>
          <cell r="G30">
            <v>106.98</v>
          </cell>
          <cell r="H30">
            <v>100.24</v>
          </cell>
          <cell r="I30">
            <v>105.11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109.21</v>
          </cell>
          <cell r="G31">
            <v>106.98</v>
          </cell>
          <cell r="H31">
            <v>100.24</v>
          </cell>
          <cell r="I31">
            <v>105.11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108.33</v>
          </cell>
          <cell r="G32">
            <v>106.3</v>
          </cell>
          <cell r="H32">
            <v>105.2</v>
          </cell>
          <cell r="I32">
            <v>106.01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111.32</v>
          </cell>
          <cell r="G33">
            <v>107.79</v>
          </cell>
          <cell r="H33">
            <v>105.84</v>
          </cell>
          <cell r="I33">
            <v>107.28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88.54</v>
          </cell>
          <cell r="G34">
            <v>90.76</v>
          </cell>
          <cell r="H34">
            <v>96.77</v>
          </cell>
          <cell r="I34">
            <v>92.28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104.89</v>
          </cell>
          <cell r="G35">
            <v>113.55</v>
          </cell>
          <cell r="H35">
            <v>110.65</v>
          </cell>
          <cell r="I35">
            <v>112.8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112.34</v>
          </cell>
          <cell r="G36">
            <v>120.08</v>
          </cell>
          <cell r="H36">
            <v>120.51</v>
          </cell>
          <cell r="I36">
            <v>120.14407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112.34</v>
          </cell>
          <cell r="G37">
            <v>120.08</v>
          </cell>
          <cell r="H37">
            <v>120.51</v>
          </cell>
          <cell r="I37">
            <v>120.14407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114.1</v>
          </cell>
          <cell r="G38">
            <v>111.22</v>
          </cell>
          <cell r="H38">
            <v>117.42</v>
          </cell>
          <cell r="I38">
            <v>112.83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114.1</v>
          </cell>
          <cell r="G39">
            <v>111.22</v>
          </cell>
          <cell r="H39">
            <v>117.42</v>
          </cell>
          <cell r="I39">
            <v>112.83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103.78</v>
          </cell>
          <cell r="G40">
            <v>100.6</v>
          </cell>
          <cell r="H40">
            <v>104.71</v>
          </cell>
          <cell r="I40">
            <v>101.71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99.1</v>
          </cell>
          <cell r="G41">
            <v>91.22</v>
          </cell>
          <cell r="H41">
            <v>101.31</v>
          </cell>
          <cell r="I41">
            <v>93.92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114.26</v>
          </cell>
          <cell r="G42">
            <v>121.74</v>
          </cell>
          <cell r="H42">
            <v>111.98</v>
          </cell>
          <cell r="I42">
            <v>119.02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116.72</v>
          </cell>
          <cell r="G43">
            <v>108.03</v>
          </cell>
          <cell r="H43">
            <v>112.68</v>
          </cell>
          <cell r="I43">
            <v>109.68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113.99</v>
          </cell>
          <cell r="G44">
            <v>111.51</v>
          </cell>
          <cell r="H44">
            <v>108.19</v>
          </cell>
          <cell r="I44">
            <v>110.63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124.2</v>
          </cell>
          <cell r="G45">
            <v>105.03</v>
          </cell>
          <cell r="H45">
            <v>118.81</v>
          </cell>
          <cell r="I45">
            <v>108.46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111.8</v>
          </cell>
          <cell r="G46">
            <v>107.03</v>
          </cell>
          <cell r="H46">
            <v>121.8</v>
          </cell>
          <cell r="I46">
            <v>110.61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112.39</v>
          </cell>
          <cell r="G47">
            <v>104.44</v>
          </cell>
          <cell r="H47">
            <v>109.11</v>
          </cell>
          <cell r="I47">
            <v>105.63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110.57</v>
          </cell>
          <cell r="G48">
            <v>113.5</v>
          </cell>
          <cell r="H48">
            <v>163.01</v>
          </cell>
          <cell r="I48">
            <v>123.8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90.52</v>
          </cell>
          <cell r="G49">
            <v>88.44</v>
          </cell>
          <cell r="H49">
            <v>101.58</v>
          </cell>
          <cell r="I49">
            <v>91.73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97.12</v>
          </cell>
          <cell r="G50">
            <v>96.92</v>
          </cell>
          <cell r="H50">
            <v>98.94</v>
          </cell>
          <cell r="I50">
            <v>97.44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90.33</v>
          </cell>
          <cell r="G51">
            <v>88.2</v>
          </cell>
          <cell r="H51">
            <v>101.66</v>
          </cell>
          <cell r="I51">
            <v>91.56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110.79</v>
          </cell>
          <cell r="G52">
            <v>103.27</v>
          </cell>
          <cell r="H52">
            <v>111.17</v>
          </cell>
          <cell r="I52">
            <v>105.17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114.15</v>
          </cell>
          <cell r="G53">
            <v>103.16</v>
          </cell>
          <cell r="H53">
            <v>109.83</v>
          </cell>
          <cell r="I53">
            <v>104.71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106.09</v>
          </cell>
          <cell r="G54">
            <v>105.55</v>
          </cell>
          <cell r="H54">
            <v>110.2</v>
          </cell>
          <cell r="I54">
            <v>106.72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111.94</v>
          </cell>
          <cell r="G55">
            <v>94.48</v>
          </cell>
          <cell r="H55">
            <v>108.95</v>
          </cell>
          <cell r="I55">
            <v>97.51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106.18</v>
          </cell>
          <cell r="G56">
            <v>109.93</v>
          </cell>
          <cell r="H56">
            <v>119.35</v>
          </cell>
          <cell r="I56">
            <v>112.29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119.11</v>
          </cell>
          <cell r="G57">
            <v>102.57</v>
          </cell>
          <cell r="H57">
            <v>104.24</v>
          </cell>
          <cell r="I57">
            <v>103.03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119.67</v>
          </cell>
          <cell r="G58">
            <v>110.04</v>
          </cell>
          <cell r="H58">
            <v>113.9</v>
          </cell>
          <cell r="I58">
            <v>111.09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119.67</v>
          </cell>
          <cell r="G59">
            <v>110.04</v>
          </cell>
          <cell r="H59">
            <v>113.9</v>
          </cell>
          <cell r="I59">
            <v>111.09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92.73</v>
          </cell>
          <cell r="G60">
            <v>86.51</v>
          </cell>
          <cell r="H60">
            <v>88.66</v>
          </cell>
          <cell r="I60">
            <v>87.09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92.73</v>
          </cell>
          <cell r="G61">
            <v>86.51</v>
          </cell>
          <cell r="H61">
            <v>88.66</v>
          </cell>
          <cell r="I61">
            <v>87.09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110.46</v>
          </cell>
          <cell r="G62">
            <v>109.12</v>
          </cell>
          <cell r="H62">
            <v>101.85</v>
          </cell>
          <cell r="I62">
            <v>107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108.97</v>
          </cell>
          <cell r="G63">
            <v>101.53</v>
          </cell>
          <cell r="H63">
            <v>107.88</v>
          </cell>
          <cell r="I63">
            <v>103.31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112.52</v>
          </cell>
          <cell r="G64">
            <v>112.54</v>
          </cell>
          <cell r="H64">
            <v>102.47</v>
          </cell>
          <cell r="I64">
            <v>109.55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86.44</v>
          </cell>
          <cell r="G65">
            <v>86.65</v>
          </cell>
          <cell r="H65">
            <v>77.319999999999993</v>
          </cell>
          <cell r="I65">
            <v>84.23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102.96</v>
          </cell>
          <cell r="G66">
            <v>102.9</v>
          </cell>
          <cell r="H66">
            <v>108.34</v>
          </cell>
          <cell r="I66">
            <v>104.38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102.96</v>
          </cell>
          <cell r="G67">
            <v>102.9</v>
          </cell>
          <cell r="H67">
            <v>108.34</v>
          </cell>
          <cell r="I67">
            <v>104.38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114.62</v>
          </cell>
          <cell r="G68">
            <v>112.23</v>
          </cell>
          <cell r="H68">
            <v>114.24</v>
          </cell>
          <cell r="I68">
            <v>112.78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110.63</v>
          </cell>
          <cell r="G69">
            <v>108.81</v>
          </cell>
          <cell r="H69">
            <v>112.25</v>
          </cell>
          <cell r="I69">
            <v>109.76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114.82</v>
          </cell>
          <cell r="G70">
            <v>116.65</v>
          </cell>
          <cell r="H70">
            <v>112.11</v>
          </cell>
          <cell r="I70">
            <v>115.4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120.45</v>
          </cell>
          <cell r="G71">
            <v>114.43</v>
          </cell>
          <cell r="H71">
            <v>118.65</v>
          </cell>
          <cell r="I71">
            <v>115.58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113.12</v>
          </cell>
          <cell r="G72">
            <v>107.63890973372712</v>
          </cell>
          <cell r="H72">
            <v>116.55000000000001</v>
          </cell>
          <cell r="I72">
            <v>109.81213460029534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116.29</v>
          </cell>
          <cell r="G73">
            <v>108.53</v>
          </cell>
          <cell r="H73">
            <v>110.75</v>
          </cell>
          <cell r="I73">
            <v>109.09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116.84</v>
          </cell>
          <cell r="G74">
            <v>108.98645801840196</v>
          </cell>
          <cell r="H74">
            <v>119.15</v>
          </cell>
          <cell r="I74">
            <v>111.41734351380147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97.76</v>
          </cell>
          <cell r="G75">
            <v>98.27</v>
          </cell>
          <cell r="H75">
            <v>119.89</v>
          </cell>
          <cell r="I75">
            <v>103.31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120.58</v>
          </cell>
          <cell r="G76">
            <v>116.64</v>
          </cell>
          <cell r="H76">
            <v>125.02</v>
          </cell>
          <cell r="I76">
            <v>119.08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123.89</v>
          </cell>
          <cell r="G77">
            <v>120.66</v>
          </cell>
          <cell r="H77">
            <v>121.17</v>
          </cell>
          <cell r="I77">
            <v>122.33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86.39</v>
          </cell>
          <cell r="G78">
            <v>83.89</v>
          </cell>
          <cell r="H78">
            <v>114.48</v>
          </cell>
          <cell r="I78">
            <v>90.93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109.8</v>
          </cell>
          <cell r="G79">
            <v>98.79</v>
          </cell>
          <cell r="H79">
            <v>118.01</v>
          </cell>
          <cell r="I79">
            <v>103.38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119.92</v>
          </cell>
          <cell r="G80">
            <v>120.89</v>
          </cell>
          <cell r="H80">
            <v>124.49</v>
          </cell>
          <cell r="I80">
            <v>121.86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126.61</v>
          </cell>
          <cell r="G81">
            <v>116.92</v>
          </cell>
          <cell r="H81">
            <v>105.06</v>
          </cell>
          <cell r="I81">
            <v>113.2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105.32</v>
          </cell>
          <cell r="G82">
            <v>113.46</v>
          </cell>
          <cell r="H82">
            <v>111.01</v>
          </cell>
          <cell r="I82">
            <v>112.74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154.22999999999999</v>
          </cell>
          <cell r="G83">
            <v>114.57</v>
          </cell>
          <cell r="H83">
            <v>90.57</v>
          </cell>
          <cell r="I83">
            <v>106.97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167.73</v>
          </cell>
          <cell r="G84">
            <v>142.11000000000001</v>
          </cell>
          <cell r="H84">
            <v>114.57</v>
          </cell>
          <cell r="I84">
            <v>132.91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86.66</v>
          </cell>
          <cell r="G85">
            <v>86.34</v>
          </cell>
          <cell r="H85">
            <v>111.28</v>
          </cell>
          <cell r="I85">
            <v>93.22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73.069999999999993</v>
          </cell>
          <cell r="G86">
            <v>81.94</v>
          </cell>
          <cell r="H86">
            <v>96.26</v>
          </cell>
          <cell r="I86">
            <v>85.92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151.37</v>
          </cell>
          <cell r="G87">
            <v>136.91</v>
          </cell>
          <cell r="H87">
            <v>103.99</v>
          </cell>
          <cell r="I87">
            <v>125.72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100.77</v>
          </cell>
          <cell r="G88">
            <v>104.61</v>
          </cell>
          <cell r="H88">
            <v>106.34</v>
          </cell>
          <cell r="I88">
            <v>105.09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103.41</v>
          </cell>
          <cell r="G89">
            <v>109.35</v>
          </cell>
          <cell r="H89">
            <v>107.43</v>
          </cell>
          <cell r="I89">
            <v>108.78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96.69</v>
          </cell>
          <cell r="G90">
            <v>97.85</v>
          </cell>
          <cell r="H90">
            <v>104.48</v>
          </cell>
          <cell r="I90">
            <v>99.57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104.17</v>
          </cell>
          <cell r="G91">
            <v>106.76</v>
          </cell>
          <cell r="H91">
            <v>103.37</v>
          </cell>
          <cell r="I91">
            <v>105.88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104.17</v>
          </cell>
          <cell r="G92">
            <v>106.76</v>
          </cell>
          <cell r="H92">
            <v>103.37</v>
          </cell>
          <cell r="I92">
            <v>105.88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108.53</v>
          </cell>
          <cell r="G93">
            <v>103.83</v>
          </cell>
          <cell r="H93">
            <v>110.27</v>
          </cell>
          <cell r="I93">
            <v>105.58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108.53</v>
          </cell>
          <cell r="G94">
            <v>103.83</v>
          </cell>
          <cell r="H94">
            <v>110.27</v>
          </cell>
          <cell r="I94">
            <v>105.58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105.52</v>
          </cell>
          <cell r="G95">
            <v>114.24</v>
          </cell>
          <cell r="H95">
            <v>116.43</v>
          </cell>
          <cell r="I95">
            <v>114.83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119.68</v>
          </cell>
          <cell r="G96">
            <v>130.44</v>
          </cell>
          <cell r="H96">
            <v>118.12</v>
          </cell>
          <cell r="I96">
            <v>126.58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69.81</v>
          </cell>
          <cell r="G97">
            <v>102.99</v>
          </cell>
          <cell r="H97">
            <v>136.4</v>
          </cell>
          <cell r="I97">
            <v>108.82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117.92</v>
          </cell>
          <cell r="G98">
            <v>110.25</v>
          </cell>
          <cell r="H98">
            <v>108.25</v>
          </cell>
          <cell r="I98">
            <v>109.68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90.49</v>
          </cell>
          <cell r="G99">
            <v>84.79</v>
          </cell>
          <cell r="H99">
            <v>100.09</v>
          </cell>
          <cell r="I99">
            <v>88.45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102.46</v>
          </cell>
          <cell r="G100">
            <v>101.81</v>
          </cell>
          <cell r="H100">
            <v>151.22999999999999</v>
          </cell>
          <cell r="I100">
            <v>112.76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82.74</v>
          </cell>
          <cell r="G101">
            <v>81.569999999999993</v>
          </cell>
          <cell r="H101">
            <v>71.709999999999994</v>
          </cell>
          <cell r="I101">
            <v>78.8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91.83</v>
          </cell>
          <cell r="G102">
            <v>79.95</v>
          </cell>
          <cell r="H102">
            <v>107.05</v>
          </cell>
          <cell r="I102">
            <v>85.72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106.54</v>
          </cell>
          <cell r="G103">
            <v>107.98</v>
          </cell>
          <cell r="H103">
            <v>102.81</v>
          </cell>
          <cell r="I103">
            <v>106.58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106.54</v>
          </cell>
          <cell r="G104">
            <v>107.98</v>
          </cell>
          <cell r="H104">
            <v>102.81</v>
          </cell>
          <cell r="I104">
            <v>106.58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106.54</v>
          </cell>
          <cell r="G105">
            <v>107.98</v>
          </cell>
          <cell r="H105">
            <v>102.81</v>
          </cell>
          <cell r="I105">
            <v>106.58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95.37</v>
          </cell>
          <cell r="G106">
            <v>101.36</v>
          </cell>
          <cell r="H106">
            <v>100.43</v>
          </cell>
          <cell r="I106">
            <v>101.12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100.21</v>
          </cell>
          <cell r="G107">
            <v>103.22</v>
          </cell>
          <cell r="H107">
            <v>99.95</v>
          </cell>
          <cell r="I107">
            <v>102.37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100.21</v>
          </cell>
          <cell r="G108">
            <v>103.22</v>
          </cell>
          <cell r="H108">
            <v>99.95</v>
          </cell>
          <cell r="I108">
            <v>102.37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93.83</v>
          </cell>
          <cell r="G109">
            <v>94.89</v>
          </cell>
          <cell r="H109">
            <v>103.22</v>
          </cell>
          <cell r="I109">
            <v>96.69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93.83</v>
          </cell>
          <cell r="G110">
            <v>94.89</v>
          </cell>
          <cell r="H110">
            <v>103.22</v>
          </cell>
          <cell r="I110">
            <v>96.69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89.07</v>
          </cell>
          <cell r="G111">
            <v>100.03</v>
          </cell>
          <cell r="H111">
            <v>100.68</v>
          </cell>
          <cell r="I111">
            <v>100.19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103.39</v>
          </cell>
          <cell r="G112">
            <v>105.08</v>
          </cell>
          <cell r="H112">
            <v>103.18</v>
          </cell>
          <cell r="I112">
            <v>104.59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64.16</v>
          </cell>
          <cell r="G113">
            <v>91.59</v>
          </cell>
          <cell r="H113">
            <v>96.26</v>
          </cell>
          <cell r="I113">
            <v>92.76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>
        <row r="3">
          <cell r="A3" t="str">
            <v>Mã ngành</v>
          </cell>
          <cell r="B3" t="str">
            <v>Tên ngành</v>
          </cell>
        </row>
        <row r="5">
          <cell r="A5" t="str">
            <v>A</v>
          </cell>
          <cell r="B5" t="str">
            <v>B</v>
          </cell>
        </row>
      </sheetData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selection activeCell="A3" sqref="A3:B114"/>
    </sheetView>
  </sheetViews>
  <sheetFormatPr defaultRowHeight="14.5" x14ac:dyDescent="0.35"/>
  <cols>
    <col min="1" max="1" width="6.81640625" style="28" customWidth="1"/>
    <col min="2" max="2" width="31.1796875" customWidth="1"/>
    <col min="3" max="6" width="13.54296875" customWidth="1"/>
    <col min="7" max="9" width="13.54296875" style="29" customWidth="1"/>
  </cols>
  <sheetData>
    <row r="1" spans="1:10" ht="48" customHeight="1" x14ac:dyDescent="0.45">
      <c r="A1" s="1" t="str">
        <f>+'[1]IIP (C2)'!A1:I1</f>
        <v>Chỉ số sản xuất công nghiệp
Tháng 4 năm 2022</v>
      </c>
      <c r="B1" s="1"/>
      <c r="C1" s="1"/>
      <c r="D1" s="1"/>
      <c r="E1" s="1"/>
      <c r="F1" s="1"/>
      <c r="G1" s="1"/>
      <c r="H1" s="1"/>
      <c r="I1" s="1"/>
    </row>
    <row r="2" spans="1:10" ht="18.75" customHeight="1" x14ac:dyDescent="0.35">
      <c r="A2" s="2"/>
      <c r="B2" s="2"/>
      <c r="C2" s="2"/>
      <c r="D2" s="2"/>
      <c r="E2" s="2"/>
      <c r="F2" s="2"/>
      <c r="G2" s="3"/>
      <c r="H2" s="3"/>
      <c r="I2" s="3"/>
    </row>
    <row r="3" spans="1:10" ht="24" customHeight="1" x14ac:dyDescent="0.35">
      <c r="A3" s="32" t="str">
        <f>+'[2]IIP (C2)'!A3:A4</f>
        <v>Mã ngành</v>
      </c>
      <c r="B3" s="32" t="str">
        <f>+'[2]IIP (C2)'!B3:B4</f>
        <v>Tên ngành</v>
      </c>
      <c r="C3" s="4" t="str">
        <f>+'[1]IIP (C2)'!C3:D3</f>
        <v>Các tháng năm 2022 so với tháng bình quân năm gốc 2015</v>
      </c>
      <c r="D3" s="5"/>
      <c r="E3" s="5"/>
      <c r="F3" s="6"/>
      <c r="G3" s="7" t="str">
        <f>+'[1]IIP (C2)'!G3:G4</f>
        <v>Tháng 4/2022
so với
tháng 3/2021</v>
      </c>
      <c r="H3" s="7" t="str">
        <f>+'[1]IIP (C2)'!H3:H4</f>
        <v>Tháng 4/2022
so với
cùng kỳ</v>
      </c>
      <c r="I3" s="7" t="str">
        <f>+'[1]IIP (C2)'!I3:I4</f>
        <v xml:space="preserve">4 Tháng 2022
so với
cùng kỳ
</v>
      </c>
    </row>
    <row r="4" spans="1:10" ht="26.25" customHeight="1" x14ac:dyDescent="0.35">
      <c r="A4" s="33"/>
      <c r="B4" s="33"/>
      <c r="C4" s="8" t="str">
        <f>+'[1]IIP (C2)'!C4</f>
        <v>Tháng 01</v>
      </c>
      <c r="D4" s="8" t="str">
        <f>+'[1]IIP (C2)'!D4</f>
        <v>Tháng 02</v>
      </c>
      <c r="E4" s="8" t="str">
        <f>+'[1]IIP (C2)'!E4</f>
        <v>Tháng 3</v>
      </c>
      <c r="F4" s="8" t="str">
        <f>+'[1]IIP (C2)'!F4</f>
        <v>Tháng 4</v>
      </c>
      <c r="G4" s="9"/>
      <c r="H4" s="9"/>
      <c r="I4" s="9"/>
    </row>
    <row r="5" spans="1:10" x14ac:dyDescent="0.35">
      <c r="A5" s="10" t="str">
        <f>+'[2]IIP (C2)'!A5</f>
        <v>A</v>
      </c>
      <c r="B5" s="10" t="str">
        <f>+'[2]IIP (C2)'!B5</f>
        <v>B</v>
      </c>
      <c r="C5" s="10">
        <f>+'[1]IIP (C2)'!C5</f>
        <v>1</v>
      </c>
      <c r="D5" s="10">
        <f>+'[1]IIP (C2)'!D5</f>
        <v>2</v>
      </c>
      <c r="E5" s="10">
        <f>+'[1]IIP (C2)'!E5</f>
        <v>3</v>
      </c>
      <c r="F5" s="10">
        <f>+'[1]IIP (C2)'!F5</f>
        <v>4</v>
      </c>
      <c r="G5" s="10">
        <f>+'[1]IIP (C2)'!G5</f>
        <v>5</v>
      </c>
      <c r="H5" s="10">
        <f>+'[1]IIP (C2)'!H5</f>
        <v>6</v>
      </c>
      <c r="I5" s="10">
        <f>+'[1]IIP (C2)'!I5</f>
        <v>7</v>
      </c>
    </row>
    <row r="6" spans="1:10" x14ac:dyDescent="0.35">
      <c r="A6" s="11">
        <v>0</v>
      </c>
      <c r="B6" s="12" t="s">
        <v>0</v>
      </c>
      <c r="C6" s="13">
        <v>159.65</v>
      </c>
      <c r="D6" s="13">
        <v>141.44</v>
      </c>
      <c r="E6" s="13">
        <v>165.37</v>
      </c>
      <c r="F6" s="13">
        <v>168.68</v>
      </c>
      <c r="G6" s="14">
        <v>102</v>
      </c>
      <c r="H6" s="13">
        <f>+VLOOKUP($A6,'[1]Cac thang chinh thuc 2022'!$A$5:$I$113,8,0)</f>
        <v>109.35876400385131</v>
      </c>
      <c r="I6" s="13">
        <f>+VLOOKUP($A6,'[1]Cac thang chinh thuc 2022'!$A$5:$I$113,9,0)</f>
        <v>107.51</v>
      </c>
      <c r="J6" s="15"/>
    </row>
    <row r="7" spans="1:10" x14ac:dyDescent="0.35">
      <c r="A7" s="16" t="s">
        <v>1</v>
      </c>
      <c r="B7" s="17" t="s">
        <v>2</v>
      </c>
      <c r="C7" s="18">
        <v>78.930000000000007</v>
      </c>
      <c r="D7" s="18">
        <v>68.16</v>
      </c>
      <c r="E7" s="18">
        <v>90.37</v>
      </c>
      <c r="F7" s="18">
        <v>86.33</v>
      </c>
      <c r="G7" s="19">
        <v>95.53</v>
      </c>
      <c r="H7" s="18">
        <f>+VLOOKUP($A7,'[1]Cac thang chinh thuc 2022'!$A$5:$I$113,8,0)</f>
        <v>102.29</v>
      </c>
      <c r="I7" s="18">
        <f>+VLOOKUP($A7,'[1]Cac thang chinh thuc 2022'!$A$5:$I$113,9,0)</f>
        <v>102.63</v>
      </c>
    </row>
    <row r="8" spans="1:10" x14ac:dyDescent="0.35">
      <c r="A8" s="20">
        <v>5</v>
      </c>
      <c r="B8" s="21" t="s">
        <v>3</v>
      </c>
      <c r="C8" s="22">
        <v>132.77000000000001</v>
      </c>
      <c r="D8" s="22">
        <v>109.49</v>
      </c>
      <c r="E8" s="22">
        <v>167.73</v>
      </c>
      <c r="F8" s="22">
        <v>174.82</v>
      </c>
      <c r="G8" s="23">
        <v>104.23</v>
      </c>
      <c r="H8" s="22">
        <f>+VLOOKUP($A8,'[1]Cac thang chinh thuc 2022'!$A$5:$I$113,8,0)</f>
        <v>121.47</v>
      </c>
      <c r="I8" s="22">
        <f>+VLOOKUP($A8,'[1]Cac thang chinh thuc 2022'!$A$5:$I$113,9,0)</f>
        <v>109.27</v>
      </c>
    </row>
    <row r="9" spans="1:10" x14ac:dyDescent="0.35">
      <c r="A9" s="20">
        <v>510</v>
      </c>
      <c r="B9" s="21" t="s">
        <v>4</v>
      </c>
      <c r="C9" s="22">
        <v>132.77000000000001</v>
      </c>
      <c r="D9" s="22">
        <v>109.49</v>
      </c>
      <c r="E9" s="22">
        <v>167.73</v>
      </c>
      <c r="F9" s="22">
        <v>174.82</v>
      </c>
      <c r="G9" s="23">
        <v>104.23</v>
      </c>
      <c r="H9" s="22">
        <f>+VLOOKUP($A9,'[1]Cac thang chinh thuc 2022'!$A$5:$I$113,8,0)</f>
        <v>121.47</v>
      </c>
      <c r="I9" s="22">
        <f>+VLOOKUP($A9,'[1]Cac thang chinh thuc 2022'!$A$5:$I$113,9,0)</f>
        <v>109.27</v>
      </c>
    </row>
    <row r="10" spans="1:10" x14ac:dyDescent="0.35">
      <c r="A10" s="20">
        <v>6</v>
      </c>
      <c r="B10" s="21" t="s">
        <v>5</v>
      </c>
      <c r="C10" s="22">
        <v>63.32</v>
      </c>
      <c r="D10" s="22">
        <v>55.63</v>
      </c>
      <c r="E10" s="22">
        <v>72.13</v>
      </c>
      <c r="F10" s="22">
        <v>65.319999999999993</v>
      </c>
      <c r="G10" s="23">
        <v>90.56</v>
      </c>
      <c r="H10" s="22">
        <f>+VLOOKUP($A10,'[1]Cac thang chinh thuc 2022'!$A$5:$I$113,8,0)</f>
        <v>94.2</v>
      </c>
      <c r="I10" s="22">
        <f>+VLOOKUP($A10,'[1]Cac thang chinh thuc 2022'!$A$5:$I$113,9,0)</f>
        <v>98.33</v>
      </c>
    </row>
    <row r="11" spans="1:10" x14ac:dyDescent="0.35">
      <c r="A11" s="20">
        <v>610</v>
      </c>
      <c r="B11" s="21" t="s">
        <v>6</v>
      </c>
      <c r="C11" s="22">
        <v>54.99</v>
      </c>
      <c r="D11" s="22">
        <v>49.76</v>
      </c>
      <c r="E11" s="22">
        <v>56.16</v>
      </c>
      <c r="F11" s="22">
        <v>52.89</v>
      </c>
      <c r="G11" s="23">
        <v>94.17</v>
      </c>
      <c r="H11" s="22">
        <f>+VLOOKUP($A11,'[1]Cac thang chinh thuc 2022'!$A$5:$I$113,8,0)</f>
        <v>96.62</v>
      </c>
      <c r="I11" s="22">
        <f>+VLOOKUP($A11,'[1]Cac thang chinh thuc 2022'!$A$5:$I$113,9,0)</f>
        <v>98.86</v>
      </c>
    </row>
    <row r="12" spans="1:10" x14ac:dyDescent="0.35">
      <c r="A12" s="20">
        <v>620</v>
      </c>
      <c r="B12" s="21" t="s">
        <v>7</v>
      </c>
      <c r="C12" s="22">
        <v>73.86</v>
      </c>
      <c r="D12" s="22">
        <v>63.04</v>
      </c>
      <c r="E12" s="22">
        <v>92.31</v>
      </c>
      <c r="F12" s="22">
        <v>81.040000000000006</v>
      </c>
      <c r="G12" s="23">
        <v>87.79</v>
      </c>
      <c r="H12" s="22">
        <f>+VLOOKUP($A12,'[1]Cac thang chinh thuc 2022'!$A$5:$I$113,8,0)</f>
        <v>92.29</v>
      </c>
      <c r="I12" s="22">
        <f>+VLOOKUP($A12,'[1]Cac thang chinh thuc 2022'!$A$5:$I$113,9,0)</f>
        <v>97.87</v>
      </c>
    </row>
    <row r="13" spans="1:10" x14ac:dyDescent="0.35">
      <c r="A13" s="20">
        <v>7</v>
      </c>
      <c r="B13" s="21" t="s">
        <v>8</v>
      </c>
      <c r="C13" s="22">
        <v>64.09</v>
      </c>
      <c r="D13" s="22">
        <v>77.87</v>
      </c>
      <c r="E13" s="22">
        <v>74.98</v>
      </c>
      <c r="F13" s="22">
        <v>76.36</v>
      </c>
      <c r="G13" s="23">
        <v>101.84</v>
      </c>
      <c r="H13" s="22">
        <f>+VLOOKUP($A13,'[1]Cac thang chinh thuc 2022'!$A$5:$I$113,8,0)</f>
        <v>106.33</v>
      </c>
      <c r="I13" s="22">
        <f>+VLOOKUP($A13,'[1]Cac thang chinh thuc 2022'!$A$5:$I$113,9,0)</f>
        <v>104.71</v>
      </c>
    </row>
    <row r="14" spans="1:10" x14ac:dyDescent="0.35">
      <c r="A14" s="20">
        <v>710</v>
      </c>
      <c r="B14" s="21" t="s">
        <v>9</v>
      </c>
      <c r="C14" s="22">
        <v>48.03</v>
      </c>
      <c r="D14" s="22">
        <v>48.62</v>
      </c>
      <c r="E14" s="22">
        <v>53.92</v>
      </c>
      <c r="F14" s="22">
        <v>47.82</v>
      </c>
      <c r="G14" s="23">
        <v>88.69</v>
      </c>
      <c r="H14" s="22">
        <f>+VLOOKUP($A14,'[1]Cac thang chinh thuc 2022'!$A$5:$I$113,8,0)</f>
        <v>79.34</v>
      </c>
      <c r="I14" s="22">
        <f>+VLOOKUP($A14,'[1]Cac thang chinh thuc 2022'!$A$5:$I$113,9,0)</f>
        <v>83.56</v>
      </c>
    </row>
    <row r="15" spans="1:10" ht="28" x14ac:dyDescent="0.35">
      <c r="A15" s="20">
        <v>722</v>
      </c>
      <c r="B15" s="30" t="s">
        <v>10</v>
      </c>
      <c r="C15" s="22">
        <v>70.19</v>
      </c>
      <c r="D15" s="22">
        <v>88.96</v>
      </c>
      <c r="E15" s="22">
        <v>82.97</v>
      </c>
      <c r="F15" s="22">
        <v>87.18</v>
      </c>
      <c r="G15" s="23">
        <v>105.08</v>
      </c>
      <c r="H15" s="22">
        <f>+VLOOKUP($A15,'[1]Cac thang chinh thuc 2022'!$A$5:$I$113,8,0)</f>
        <v>114.43</v>
      </c>
      <c r="I15" s="22">
        <f>+VLOOKUP($A15,'[1]Cac thang chinh thuc 2022'!$A$5:$I$113,9,0)</f>
        <v>111.14</v>
      </c>
    </row>
    <row r="16" spans="1:10" x14ac:dyDescent="0.35">
      <c r="A16" s="20">
        <v>8</v>
      </c>
      <c r="B16" s="21" t="s">
        <v>11</v>
      </c>
      <c r="C16" s="22">
        <v>138.26</v>
      </c>
      <c r="D16" s="22">
        <v>111.57</v>
      </c>
      <c r="E16" s="22">
        <v>135.08000000000001</v>
      </c>
      <c r="F16" s="22">
        <v>139.22</v>
      </c>
      <c r="G16" s="23">
        <v>103.06</v>
      </c>
      <c r="H16" s="22">
        <f>+VLOOKUP($A16,'[1]Cac thang chinh thuc 2022'!$A$5:$I$113,8,0)</f>
        <v>92.3</v>
      </c>
      <c r="I16" s="22">
        <f>+VLOOKUP($A16,'[1]Cac thang chinh thuc 2022'!$A$5:$I$113,9,0)</f>
        <v>96.02</v>
      </c>
    </row>
    <row r="17" spans="1:9" x14ac:dyDescent="0.35">
      <c r="A17" s="20">
        <v>810</v>
      </c>
      <c r="B17" s="21" t="s">
        <v>12</v>
      </c>
      <c r="C17" s="22">
        <v>138.26</v>
      </c>
      <c r="D17" s="22">
        <v>111.57</v>
      </c>
      <c r="E17" s="22">
        <v>135.08000000000001</v>
      </c>
      <c r="F17" s="22">
        <v>139.22</v>
      </c>
      <c r="G17" s="23">
        <v>103.06</v>
      </c>
      <c r="H17" s="22">
        <f>+VLOOKUP($A17,'[1]Cac thang chinh thuc 2022'!$A$5:$I$113,8,0)</f>
        <v>92.3</v>
      </c>
      <c r="I17" s="22">
        <f>+VLOOKUP($A17,'[1]Cac thang chinh thuc 2022'!$A$5:$I$113,9,0)</f>
        <v>96.02</v>
      </c>
    </row>
    <row r="18" spans="1:9" ht="28" x14ac:dyDescent="0.35">
      <c r="A18" s="20">
        <v>9</v>
      </c>
      <c r="B18" s="30" t="s">
        <v>13</v>
      </c>
      <c r="C18" s="22">
        <v>90</v>
      </c>
      <c r="D18" s="22">
        <v>79.88</v>
      </c>
      <c r="E18" s="22">
        <v>91.63</v>
      </c>
      <c r="F18" s="22">
        <v>85.12</v>
      </c>
      <c r="G18" s="23">
        <v>92.89</v>
      </c>
      <c r="H18" s="22">
        <f>+VLOOKUP($A18,'[1]Cac thang chinh thuc 2022'!$A$5:$I$113,8,0)</f>
        <v>135.72999999999999</v>
      </c>
      <c r="I18" s="22">
        <f>+VLOOKUP($A18,'[1]Cac thang chinh thuc 2022'!$A$5:$I$113,9,0)</f>
        <v>146.25</v>
      </c>
    </row>
    <row r="19" spans="1:9" ht="28" x14ac:dyDescent="0.35">
      <c r="A19" s="20">
        <v>910</v>
      </c>
      <c r="B19" s="30" t="s">
        <v>14</v>
      </c>
      <c r="C19" s="22">
        <v>90</v>
      </c>
      <c r="D19" s="22">
        <v>79.88</v>
      </c>
      <c r="E19" s="22">
        <v>91.63</v>
      </c>
      <c r="F19" s="22">
        <v>85.12</v>
      </c>
      <c r="G19" s="23">
        <v>92.89</v>
      </c>
      <c r="H19" s="22">
        <f>+VLOOKUP($A19,'[1]Cac thang chinh thuc 2022'!$A$5:$I$113,8,0)</f>
        <v>135.72999999999999</v>
      </c>
      <c r="I19" s="22">
        <f>+VLOOKUP($A19,'[1]Cac thang chinh thuc 2022'!$A$5:$I$113,9,0)</f>
        <v>146.25</v>
      </c>
    </row>
    <row r="20" spans="1:9" x14ac:dyDescent="0.35">
      <c r="A20" s="16" t="s">
        <v>15</v>
      </c>
      <c r="B20" s="17" t="s">
        <v>16</v>
      </c>
      <c r="C20" s="18">
        <v>175.6</v>
      </c>
      <c r="D20" s="18">
        <v>155.80000000000001</v>
      </c>
      <c r="E20" s="18">
        <v>180.93</v>
      </c>
      <c r="F20" s="18">
        <v>185.66</v>
      </c>
      <c r="G20" s="19">
        <v>102.61</v>
      </c>
      <c r="H20" s="18">
        <f>+VLOOKUP($A20,'[1]Cac thang chinh thuc 2022'!$A$5:$I$113,8,0)</f>
        <v>111.31339475552278</v>
      </c>
      <c r="I20" s="18">
        <f>+VLOOKUP($A20,'[1]Cac thang chinh thuc 2022'!$A$5:$I$113,9,0)</f>
        <v>108.27998386273322</v>
      </c>
    </row>
    <row r="21" spans="1:9" x14ac:dyDescent="0.35">
      <c r="A21" s="20">
        <v>10</v>
      </c>
      <c r="B21" s="21" t="s">
        <v>17</v>
      </c>
      <c r="C21" s="22">
        <v>119.5</v>
      </c>
      <c r="D21" s="22">
        <v>160.74</v>
      </c>
      <c r="E21" s="22">
        <v>118.58</v>
      </c>
      <c r="F21" s="22">
        <v>122.54</v>
      </c>
      <c r="G21" s="23">
        <v>103.34</v>
      </c>
      <c r="H21" s="22">
        <f>+VLOOKUP($A21,'[1]Cac thang chinh thuc 2022'!$A$5:$I$113,8,0)</f>
        <v>106.97</v>
      </c>
      <c r="I21" s="22">
        <f>+VLOOKUP($A21,'[1]Cac thang chinh thuc 2022'!$A$5:$I$113,9,0)</f>
        <v>106.00715454</v>
      </c>
    </row>
    <row r="22" spans="1:9" ht="28" x14ac:dyDescent="0.35">
      <c r="A22" s="20">
        <v>1020</v>
      </c>
      <c r="B22" s="30" t="s">
        <v>18</v>
      </c>
      <c r="C22" s="22">
        <v>118.38</v>
      </c>
      <c r="D22" s="22">
        <v>102.57</v>
      </c>
      <c r="E22" s="22">
        <v>121.63</v>
      </c>
      <c r="F22" s="22">
        <v>123.93</v>
      </c>
      <c r="G22" s="23">
        <v>101.89</v>
      </c>
      <c r="H22" s="22">
        <f>+VLOOKUP($A22,'[1]Cac thang chinh thuc 2022'!$A$5:$I$113,8,0)</f>
        <v>114.63</v>
      </c>
      <c r="I22" s="22">
        <f>+VLOOKUP($A22,'[1]Cac thang chinh thuc 2022'!$A$5:$I$113,9,0)</f>
        <v>112.83</v>
      </c>
    </row>
    <row r="23" spans="1:9" x14ac:dyDescent="0.35">
      <c r="A23" s="20">
        <v>1030</v>
      </c>
      <c r="B23" s="21" t="s">
        <v>19</v>
      </c>
      <c r="C23" s="22">
        <v>144.13999999999999</v>
      </c>
      <c r="D23" s="22">
        <v>120.2</v>
      </c>
      <c r="E23" s="22">
        <v>139.69</v>
      </c>
      <c r="F23" s="22">
        <v>141.9</v>
      </c>
      <c r="G23" s="23">
        <v>101.58</v>
      </c>
      <c r="H23" s="22">
        <f>+VLOOKUP($A23,'[1]Cac thang chinh thuc 2022'!$A$5:$I$113,8,0)</f>
        <v>108.29</v>
      </c>
      <c r="I23" s="22">
        <f>+VLOOKUP($A23,'[1]Cac thang chinh thuc 2022'!$A$5:$I$113,9,0)</f>
        <v>112.29</v>
      </c>
    </row>
    <row r="24" spans="1:9" x14ac:dyDescent="0.35">
      <c r="A24" s="20">
        <v>1050</v>
      </c>
      <c r="B24" s="30" t="s">
        <v>20</v>
      </c>
      <c r="C24" s="22">
        <v>130.26</v>
      </c>
      <c r="D24" s="22">
        <v>121.88</v>
      </c>
      <c r="E24" s="22">
        <v>143.84</v>
      </c>
      <c r="F24" s="22">
        <v>149.09</v>
      </c>
      <c r="G24" s="23">
        <v>103.65</v>
      </c>
      <c r="H24" s="22">
        <f>+VLOOKUP($A24,'[1]Cac thang chinh thuc 2022'!$A$5:$I$113,8,0)</f>
        <v>113.46</v>
      </c>
      <c r="I24" s="22">
        <f>+VLOOKUP($A24,'[1]Cac thang chinh thuc 2022'!$A$5:$I$113,9,0)</f>
        <v>109.96</v>
      </c>
    </row>
    <row r="25" spans="1:9" x14ac:dyDescent="0.35">
      <c r="A25" s="20">
        <v>1061</v>
      </c>
      <c r="B25" s="21" t="s">
        <v>21</v>
      </c>
      <c r="C25" s="22">
        <v>47.78</v>
      </c>
      <c r="D25" s="22">
        <v>497.93</v>
      </c>
      <c r="E25" s="22">
        <v>52.33</v>
      </c>
      <c r="F25" s="22">
        <v>53.72</v>
      </c>
      <c r="G25" s="23">
        <v>102.65</v>
      </c>
      <c r="H25" s="22">
        <f>+VLOOKUP($A25,'[1]Cac thang chinh thuc 2022'!$A$5:$I$113,8,0)</f>
        <v>112.77</v>
      </c>
      <c r="I25" s="22">
        <f>+VLOOKUP($A25,'[1]Cac thang chinh thuc 2022'!$A$5:$I$113,9,0)</f>
        <v>106.87965454</v>
      </c>
    </row>
    <row r="26" spans="1:9" ht="28" x14ac:dyDescent="0.35">
      <c r="A26" s="20">
        <v>1079</v>
      </c>
      <c r="B26" s="30" t="s">
        <v>22</v>
      </c>
      <c r="C26" s="22">
        <v>186.13</v>
      </c>
      <c r="D26" s="22">
        <v>165.88</v>
      </c>
      <c r="E26" s="22">
        <v>167.22</v>
      </c>
      <c r="F26" s="22">
        <v>175.54</v>
      </c>
      <c r="G26" s="23">
        <v>104.97</v>
      </c>
      <c r="H26" s="22">
        <f>+VLOOKUP($A26,'[1]Cac thang chinh thuc 2022'!$A$5:$I$113,8,0)</f>
        <v>105.61</v>
      </c>
      <c r="I26" s="22">
        <f>+VLOOKUP($A26,'[1]Cac thang chinh thuc 2022'!$A$5:$I$113,9,0)</f>
        <v>103.117734830394</v>
      </c>
    </row>
    <row r="27" spans="1:9" ht="28" x14ac:dyDescent="0.35">
      <c r="A27" s="20">
        <v>1080</v>
      </c>
      <c r="B27" s="30" t="s">
        <v>23</v>
      </c>
      <c r="C27" s="22">
        <v>116.51</v>
      </c>
      <c r="D27" s="22">
        <v>97.96</v>
      </c>
      <c r="E27" s="22">
        <v>112.12</v>
      </c>
      <c r="F27" s="22">
        <v>117.39</v>
      </c>
      <c r="G27" s="23">
        <v>104.7</v>
      </c>
      <c r="H27" s="22">
        <f>+VLOOKUP($A27,'[1]Cac thang chinh thuc 2022'!$A$5:$I$113,8,0)</f>
        <v>104.12</v>
      </c>
      <c r="I27" s="22">
        <f>+VLOOKUP($A27,'[1]Cac thang chinh thuc 2022'!$A$5:$I$113,9,0)</f>
        <v>100.41</v>
      </c>
    </row>
    <row r="28" spans="1:9" x14ac:dyDescent="0.35">
      <c r="A28" s="20">
        <v>11</v>
      </c>
      <c r="B28" s="21" t="s">
        <v>24</v>
      </c>
      <c r="C28" s="22">
        <v>140.77000000000001</v>
      </c>
      <c r="D28" s="22">
        <v>129.49</v>
      </c>
      <c r="E28" s="22">
        <v>141.97999999999999</v>
      </c>
      <c r="F28" s="22">
        <v>146.07</v>
      </c>
      <c r="G28" s="23">
        <v>102.88</v>
      </c>
      <c r="H28" s="22">
        <f>+VLOOKUP($A28,'[1]Cac thang chinh thuc 2022'!$A$5:$I$113,8,0)</f>
        <v>107.5</v>
      </c>
      <c r="I28" s="22">
        <f>+VLOOKUP($A28,'[1]Cac thang chinh thuc 2022'!$A$5:$I$113,9,0)</f>
        <v>106.1</v>
      </c>
    </row>
    <row r="29" spans="1:9" x14ac:dyDescent="0.35">
      <c r="A29" s="20">
        <v>1103</v>
      </c>
      <c r="B29" s="21" t="s">
        <v>25</v>
      </c>
      <c r="C29" s="22">
        <v>162.84</v>
      </c>
      <c r="D29" s="22">
        <v>142.88999999999999</v>
      </c>
      <c r="E29" s="22">
        <v>158.47</v>
      </c>
      <c r="F29" s="22">
        <v>161.06</v>
      </c>
      <c r="G29" s="23">
        <v>101.63</v>
      </c>
      <c r="H29" s="22">
        <f>+VLOOKUP($A29,'[1]Cac thang chinh thuc 2022'!$A$5:$I$113,8,0)</f>
        <v>116.31</v>
      </c>
      <c r="I29" s="22">
        <f>+VLOOKUP($A29,'[1]Cac thang chinh thuc 2022'!$A$5:$I$113,9,0)</f>
        <v>109.73</v>
      </c>
    </row>
    <row r="30" spans="1:9" ht="28" x14ac:dyDescent="0.35">
      <c r="A30" s="20">
        <v>1104</v>
      </c>
      <c r="B30" s="30" t="s">
        <v>26</v>
      </c>
      <c r="C30" s="22">
        <v>115.22</v>
      </c>
      <c r="D30" s="22">
        <v>113.96</v>
      </c>
      <c r="E30" s="22">
        <v>122.88</v>
      </c>
      <c r="F30" s="22">
        <v>128.71</v>
      </c>
      <c r="G30" s="23">
        <v>104.75</v>
      </c>
      <c r="H30" s="22">
        <f>+VLOOKUP($A30,'[1]Cac thang chinh thuc 2022'!$A$5:$I$113,8,0)</f>
        <v>96.87</v>
      </c>
      <c r="I30" s="22">
        <f>+VLOOKUP($A30,'[1]Cac thang chinh thuc 2022'!$A$5:$I$113,9,0)</f>
        <v>101.05</v>
      </c>
    </row>
    <row r="31" spans="1:9" x14ac:dyDescent="0.35">
      <c r="A31" s="20">
        <v>12</v>
      </c>
      <c r="B31" s="21" t="s">
        <v>27</v>
      </c>
      <c r="C31" s="22">
        <v>145.59</v>
      </c>
      <c r="D31" s="22">
        <v>115.6</v>
      </c>
      <c r="E31" s="22">
        <v>148.37</v>
      </c>
      <c r="F31" s="22">
        <v>146.78</v>
      </c>
      <c r="G31" s="23">
        <v>98.93</v>
      </c>
      <c r="H31" s="22">
        <f>+VLOOKUP($A31,'[1]Cac thang chinh thuc 2022'!$A$5:$I$113,8,0)</f>
        <v>100.24</v>
      </c>
      <c r="I31" s="22">
        <f>+VLOOKUP($A31,'[1]Cac thang chinh thuc 2022'!$A$5:$I$113,9,0)</f>
        <v>105.11</v>
      </c>
    </row>
    <row r="32" spans="1:9" x14ac:dyDescent="0.35">
      <c r="A32" s="20">
        <v>1200</v>
      </c>
      <c r="B32" s="21" t="s">
        <v>27</v>
      </c>
      <c r="C32" s="22">
        <v>145.59</v>
      </c>
      <c r="D32" s="22">
        <v>115.6</v>
      </c>
      <c r="E32" s="22">
        <v>148.37</v>
      </c>
      <c r="F32" s="22">
        <v>146.78</v>
      </c>
      <c r="G32" s="23">
        <v>98.93</v>
      </c>
      <c r="H32" s="22">
        <f>+VLOOKUP($A32,'[1]Cac thang chinh thuc 2022'!$A$5:$I$113,8,0)</f>
        <v>100.24</v>
      </c>
      <c r="I32" s="22">
        <f>+VLOOKUP($A32,'[1]Cac thang chinh thuc 2022'!$A$5:$I$113,9,0)</f>
        <v>105.11</v>
      </c>
    </row>
    <row r="33" spans="1:9" x14ac:dyDescent="0.35">
      <c r="A33" s="20">
        <v>13</v>
      </c>
      <c r="B33" s="21" t="s">
        <v>28</v>
      </c>
      <c r="C33" s="22">
        <v>140.80000000000001</v>
      </c>
      <c r="D33" s="22">
        <v>124.68</v>
      </c>
      <c r="E33" s="22">
        <v>142.4</v>
      </c>
      <c r="F33" s="22">
        <v>143.76</v>
      </c>
      <c r="G33" s="23">
        <v>100.95</v>
      </c>
      <c r="H33" s="22">
        <f>+VLOOKUP($A33,'[1]Cac thang chinh thuc 2022'!$A$5:$I$113,8,0)</f>
        <v>105.2</v>
      </c>
      <c r="I33" s="22">
        <f>+VLOOKUP($A33,'[1]Cac thang chinh thuc 2022'!$A$5:$I$113,9,0)</f>
        <v>106.01</v>
      </c>
    </row>
    <row r="34" spans="1:9" x14ac:dyDescent="0.35">
      <c r="A34" s="20">
        <v>1311</v>
      </c>
      <c r="B34" s="21" t="s">
        <v>29</v>
      </c>
      <c r="C34" s="22">
        <v>173.14</v>
      </c>
      <c r="D34" s="22">
        <v>153.88999999999999</v>
      </c>
      <c r="E34" s="22">
        <v>176.67</v>
      </c>
      <c r="F34" s="22">
        <v>177.54</v>
      </c>
      <c r="G34" s="23">
        <v>100.49</v>
      </c>
      <c r="H34" s="22">
        <f>+VLOOKUP($A34,'[1]Cac thang chinh thuc 2022'!$A$5:$I$113,8,0)</f>
        <v>105.84</v>
      </c>
      <c r="I34" s="22">
        <f>+VLOOKUP($A34,'[1]Cac thang chinh thuc 2022'!$A$5:$I$113,9,0)</f>
        <v>107.28</v>
      </c>
    </row>
    <row r="35" spans="1:9" x14ac:dyDescent="0.35">
      <c r="A35" s="20">
        <v>1312</v>
      </c>
      <c r="B35" s="21" t="s">
        <v>30</v>
      </c>
      <c r="C35" s="22">
        <v>82.13</v>
      </c>
      <c r="D35" s="22">
        <v>74.31</v>
      </c>
      <c r="E35" s="22">
        <v>82.29</v>
      </c>
      <c r="F35" s="22">
        <v>86.15</v>
      </c>
      <c r="G35" s="23">
        <v>104.7</v>
      </c>
      <c r="H35" s="22">
        <f>+VLOOKUP($A35,'[1]Cac thang chinh thuc 2022'!$A$5:$I$113,8,0)</f>
        <v>96.77</v>
      </c>
      <c r="I35" s="22">
        <f>+VLOOKUP($A35,'[1]Cac thang chinh thuc 2022'!$A$5:$I$113,9,0)</f>
        <v>92.28</v>
      </c>
    </row>
    <row r="36" spans="1:9" ht="28" x14ac:dyDescent="0.35">
      <c r="A36" s="20">
        <v>1322</v>
      </c>
      <c r="B36" s="30" t="s">
        <v>31</v>
      </c>
      <c r="C36" s="22">
        <v>62.56</v>
      </c>
      <c r="D36" s="22">
        <v>51.46</v>
      </c>
      <c r="E36" s="22">
        <v>57.53</v>
      </c>
      <c r="F36" s="22">
        <v>58.48</v>
      </c>
      <c r="G36" s="23">
        <v>101.65</v>
      </c>
      <c r="H36" s="22">
        <f>+VLOOKUP($A36,'[1]Cac thang chinh thuc 2022'!$A$5:$I$113,8,0)</f>
        <v>110.65</v>
      </c>
      <c r="I36" s="22">
        <f>+VLOOKUP($A36,'[1]Cac thang chinh thuc 2022'!$A$5:$I$113,9,0)</f>
        <v>112.8</v>
      </c>
    </row>
    <row r="37" spans="1:9" x14ac:dyDescent="0.35">
      <c r="A37" s="20">
        <v>14</v>
      </c>
      <c r="B37" s="21" t="s">
        <v>32</v>
      </c>
      <c r="C37" s="22">
        <v>140.18</v>
      </c>
      <c r="D37" s="22">
        <v>130.63999999999999</v>
      </c>
      <c r="E37" s="22">
        <v>145.65</v>
      </c>
      <c r="F37" s="22">
        <v>157.72</v>
      </c>
      <c r="G37" s="23">
        <v>108.28</v>
      </c>
      <c r="H37" s="22">
        <f>+VLOOKUP($A37,'[1]Cac thang chinh thuc 2022'!$A$5:$I$113,8,0)</f>
        <v>120.51</v>
      </c>
      <c r="I37" s="22">
        <f>+VLOOKUP($A37,'[1]Cac thang chinh thuc 2022'!$A$5:$I$113,9,0)</f>
        <v>120.14407</v>
      </c>
    </row>
    <row r="38" spans="1:9" ht="28" x14ac:dyDescent="0.35">
      <c r="A38" s="20">
        <v>1410</v>
      </c>
      <c r="B38" s="30" t="s">
        <v>33</v>
      </c>
      <c r="C38" s="22">
        <v>140.18</v>
      </c>
      <c r="D38" s="22">
        <v>130.63999999999999</v>
      </c>
      <c r="E38" s="22">
        <v>145.65</v>
      </c>
      <c r="F38" s="22">
        <v>157.72</v>
      </c>
      <c r="G38" s="23">
        <v>108.28</v>
      </c>
      <c r="H38" s="22">
        <f>+VLOOKUP($A38,'[1]Cac thang chinh thuc 2022'!$A$5:$I$113,8,0)</f>
        <v>120.51</v>
      </c>
      <c r="I38" s="22">
        <f>+VLOOKUP($A38,'[1]Cac thang chinh thuc 2022'!$A$5:$I$113,9,0)</f>
        <v>120.14407</v>
      </c>
    </row>
    <row r="39" spans="1:9" ht="28" x14ac:dyDescent="0.35">
      <c r="A39" s="20">
        <v>15</v>
      </c>
      <c r="B39" s="30" t="s">
        <v>34</v>
      </c>
      <c r="C39" s="22">
        <v>163.69999999999999</v>
      </c>
      <c r="D39" s="22">
        <v>137.83000000000001</v>
      </c>
      <c r="E39" s="22">
        <v>173.08</v>
      </c>
      <c r="F39" s="22">
        <v>176.26</v>
      </c>
      <c r="G39" s="23">
        <v>101.84</v>
      </c>
      <c r="H39" s="22">
        <f>+VLOOKUP($A39,'[1]Cac thang chinh thuc 2022'!$A$5:$I$113,8,0)</f>
        <v>117.42</v>
      </c>
      <c r="I39" s="22">
        <f>+VLOOKUP($A39,'[1]Cac thang chinh thuc 2022'!$A$5:$I$113,9,0)</f>
        <v>112.83</v>
      </c>
    </row>
    <row r="40" spans="1:9" x14ac:dyDescent="0.35">
      <c r="A40" s="20">
        <v>1520</v>
      </c>
      <c r="B40" s="21" t="s">
        <v>35</v>
      </c>
      <c r="C40" s="22">
        <v>163.69999999999999</v>
      </c>
      <c r="D40" s="22">
        <v>137.83000000000001</v>
      </c>
      <c r="E40" s="22">
        <v>173.08</v>
      </c>
      <c r="F40" s="22">
        <v>176.26</v>
      </c>
      <c r="G40" s="23">
        <v>101.84</v>
      </c>
      <c r="H40" s="22">
        <f>+VLOOKUP($A40,'[1]Cac thang chinh thuc 2022'!$A$5:$I$113,8,0)</f>
        <v>117.42</v>
      </c>
      <c r="I40" s="22">
        <f>+VLOOKUP($A40,'[1]Cac thang chinh thuc 2022'!$A$5:$I$113,9,0)</f>
        <v>112.83</v>
      </c>
    </row>
    <row r="41" spans="1:9" ht="56" x14ac:dyDescent="0.35">
      <c r="A41" s="20">
        <v>16</v>
      </c>
      <c r="B41" s="30" t="s">
        <v>36</v>
      </c>
      <c r="C41" s="22">
        <v>85.05</v>
      </c>
      <c r="D41" s="22">
        <v>64.94</v>
      </c>
      <c r="E41" s="22">
        <v>91.64</v>
      </c>
      <c r="F41" s="22">
        <v>93.85</v>
      </c>
      <c r="G41" s="23">
        <v>102.41</v>
      </c>
      <c r="H41" s="22">
        <f>+VLOOKUP($A41,'[1]Cac thang chinh thuc 2022'!$A$5:$I$113,8,0)</f>
        <v>104.71</v>
      </c>
      <c r="I41" s="22">
        <f>+VLOOKUP($A41,'[1]Cac thang chinh thuc 2022'!$A$5:$I$113,9,0)</f>
        <v>101.71</v>
      </c>
    </row>
    <row r="42" spans="1:9" x14ac:dyDescent="0.35">
      <c r="A42" s="20">
        <v>1610</v>
      </c>
      <c r="B42" s="21" t="s">
        <v>37</v>
      </c>
      <c r="C42" s="22">
        <v>81.05</v>
      </c>
      <c r="D42" s="22">
        <v>60.05</v>
      </c>
      <c r="E42" s="22">
        <v>92.88</v>
      </c>
      <c r="F42" s="22">
        <v>94.97</v>
      </c>
      <c r="G42" s="23">
        <v>102.25</v>
      </c>
      <c r="H42" s="22">
        <f>+VLOOKUP($A42,'[1]Cac thang chinh thuc 2022'!$A$5:$I$113,8,0)</f>
        <v>101.31</v>
      </c>
      <c r="I42" s="22">
        <f>+VLOOKUP($A42,'[1]Cac thang chinh thuc 2022'!$A$5:$I$113,9,0)</f>
        <v>93.92</v>
      </c>
    </row>
    <row r="43" spans="1:9" ht="28" x14ac:dyDescent="0.35">
      <c r="A43" s="20">
        <v>1621</v>
      </c>
      <c r="B43" s="30" t="s">
        <v>38</v>
      </c>
      <c r="C43" s="22">
        <v>92.52</v>
      </c>
      <c r="D43" s="22">
        <v>74.06</v>
      </c>
      <c r="E43" s="22">
        <v>89.32</v>
      </c>
      <c r="F43" s="22">
        <v>91.76</v>
      </c>
      <c r="G43" s="23">
        <v>102.73</v>
      </c>
      <c r="H43" s="22">
        <f>+VLOOKUP($A43,'[1]Cac thang chinh thuc 2022'!$A$5:$I$113,8,0)</f>
        <v>111.98</v>
      </c>
      <c r="I43" s="22">
        <f>+VLOOKUP($A43,'[1]Cac thang chinh thuc 2022'!$A$5:$I$113,9,0)</f>
        <v>119.02</v>
      </c>
    </row>
    <row r="44" spans="1:9" x14ac:dyDescent="0.35">
      <c r="A44" s="20">
        <v>17</v>
      </c>
      <c r="B44" s="21" t="s">
        <v>39</v>
      </c>
      <c r="C44" s="22">
        <v>141.27000000000001</v>
      </c>
      <c r="D44" s="22">
        <v>110.73</v>
      </c>
      <c r="E44" s="22">
        <v>137.43</v>
      </c>
      <c r="F44" s="22">
        <v>137.96</v>
      </c>
      <c r="G44" s="23">
        <v>100.38</v>
      </c>
      <c r="H44" s="22">
        <f>+VLOOKUP($A44,'[1]Cac thang chinh thuc 2022'!$A$5:$I$113,8,0)</f>
        <v>112.68</v>
      </c>
      <c r="I44" s="22">
        <f>+VLOOKUP($A44,'[1]Cac thang chinh thuc 2022'!$A$5:$I$113,9,0)</f>
        <v>109.68</v>
      </c>
    </row>
    <row r="45" spans="1:9" ht="28" x14ac:dyDescent="0.35">
      <c r="A45" s="20">
        <v>1702</v>
      </c>
      <c r="B45" s="30" t="s">
        <v>40</v>
      </c>
      <c r="C45" s="22">
        <v>122.33</v>
      </c>
      <c r="D45" s="22">
        <v>100.88</v>
      </c>
      <c r="E45" s="22">
        <v>118.83</v>
      </c>
      <c r="F45" s="22">
        <v>119.6</v>
      </c>
      <c r="G45" s="23">
        <v>100.64</v>
      </c>
      <c r="H45" s="22">
        <f>+VLOOKUP($A45,'[1]Cac thang chinh thuc 2022'!$A$5:$I$113,8,0)</f>
        <v>108.19</v>
      </c>
      <c r="I45" s="22">
        <f>+VLOOKUP($A45,'[1]Cac thang chinh thuc 2022'!$A$5:$I$113,9,0)</f>
        <v>110.63</v>
      </c>
    </row>
    <row r="46" spans="1:9" ht="28" x14ac:dyDescent="0.35">
      <c r="A46" s="20">
        <v>1709</v>
      </c>
      <c r="B46" s="30" t="s">
        <v>41</v>
      </c>
      <c r="C46" s="22">
        <v>174.73</v>
      </c>
      <c r="D46" s="22">
        <v>128.13</v>
      </c>
      <c r="E46" s="22">
        <v>170.29</v>
      </c>
      <c r="F46" s="22">
        <v>170.4</v>
      </c>
      <c r="G46" s="23">
        <v>100.06</v>
      </c>
      <c r="H46" s="22">
        <f>+VLOOKUP($A46,'[1]Cac thang chinh thuc 2022'!$A$5:$I$113,8,0)</f>
        <v>118.81</v>
      </c>
      <c r="I46" s="22">
        <f>+VLOOKUP($A46,'[1]Cac thang chinh thuc 2022'!$A$5:$I$113,9,0)</f>
        <v>108.46</v>
      </c>
    </row>
    <row r="47" spans="1:9" x14ac:dyDescent="0.35">
      <c r="A47" s="20">
        <v>18</v>
      </c>
      <c r="B47" s="21" t="s">
        <v>42</v>
      </c>
      <c r="C47" s="22">
        <v>660.36</v>
      </c>
      <c r="D47" s="22">
        <v>115.26</v>
      </c>
      <c r="E47" s="22">
        <v>142.69</v>
      </c>
      <c r="F47" s="22">
        <v>148.16999999999999</v>
      </c>
      <c r="G47" s="23">
        <v>103.84</v>
      </c>
      <c r="H47" s="22">
        <f>+VLOOKUP($A47,'[1]Cac thang chinh thuc 2022'!$A$5:$I$113,8,0)</f>
        <v>121.8</v>
      </c>
      <c r="I47" s="22">
        <f>+VLOOKUP($A47,'[1]Cac thang chinh thuc 2022'!$A$5:$I$113,9,0)</f>
        <v>110.61</v>
      </c>
    </row>
    <row r="48" spans="1:9" x14ac:dyDescent="0.35">
      <c r="A48" s="20">
        <v>1811</v>
      </c>
      <c r="B48" s="21" t="s">
        <v>43</v>
      </c>
      <c r="C48" s="22">
        <v>945.43</v>
      </c>
      <c r="D48" s="22">
        <v>122.55</v>
      </c>
      <c r="E48" s="22">
        <v>148.37</v>
      </c>
      <c r="F48" s="22">
        <v>155.35</v>
      </c>
      <c r="G48" s="23">
        <v>104.71</v>
      </c>
      <c r="H48" s="22">
        <f>+VLOOKUP($A48,'[1]Cac thang chinh thuc 2022'!$A$5:$I$113,8,0)</f>
        <v>109.11</v>
      </c>
      <c r="I48" s="22">
        <f>+VLOOKUP($A48,'[1]Cac thang chinh thuc 2022'!$A$5:$I$113,9,0)</f>
        <v>105.63</v>
      </c>
    </row>
    <row r="49" spans="1:9" x14ac:dyDescent="0.35">
      <c r="A49" s="20">
        <v>1812</v>
      </c>
      <c r="B49" s="21" t="s">
        <v>44</v>
      </c>
      <c r="C49" s="22">
        <v>123.11</v>
      </c>
      <c r="D49" s="22">
        <v>101.52</v>
      </c>
      <c r="E49" s="22">
        <v>132</v>
      </c>
      <c r="F49" s="22">
        <v>134.63</v>
      </c>
      <c r="G49" s="23">
        <v>101.99</v>
      </c>
      <c r="H49" s="22">
        <f>+VLOOKUP($A49,'[1]Cac thang chinh thuc 2022'!$A$5:$I$113,8,0)</f>
        <v>163.01</v>
      </c>
      <c r="I49" s="22">
        <f>+VLOOKUP($A49,'[1]Cac thang chinh thuc 2022'!$A$5:$I$113,9,0)</f>
        <v>123.8</v>
      </c>
    </row>
    <row r="50" spans="1:9" ht="28" x14ac:dyDescent="0.35">
      <c r="A50" s="20">
        <v>19</v>
      </c>
      <c r="B50" s="30" t="s">
        <v>45</v>
      </c>
      <c r="C50" s="22">
        <v>208.34</v>
      </c>
      <c r="D50" s="22">
        <v>158.07</v>
      </c>
      <c r="E50" s="22">
        <v>205.37</v>
      </c>
      <c r="F50" s="22">
        <v>219.14</v>
      </c>
      <c r="G50" s="23">
        <v>106.7</v>
      </c>
      <c r="H50" s="22">
        <f>+VLOOKUP($A50,'[1]Cac thang chinh thuc 2022'!$A$5:$I$113,8,0)</f>
        <v>101.58</v>
      </c>
      <c r="I50" s="22">
        <f>+VLOOKUP($A50,'[1]Cac thang chinh thuc 2022'!$A$5:$I$113,9,0)</f>
        <v>91.73</v>
      </c>
    </row>
    <row r="51" spans="1:9" x14ac:dyDescent="0.35">
      <c r="A51" s="20">
        <v>1910</v>
      </c>
      <c r="B51" s="21" t="s">
        <v>46</v>
      </c>
      <c r="C51" s="22">
        <v>0</v>
      </c>
      <c r="D51" s="22">
        <v>0</v>
      </c>
      <c r="E51" s="22">
        <v>0</v>
      </c>
      <c r="F51" s="22">
        <v>0</v>
      </c>
      <c r="G51" s="23">
        <v>101.58</v>
      </c>
      <c r="H51" s="22">
        <f>+VLOOKUP($A51,'[1]Cac thang chinh thuc 2022'!$A$5:$I$113,8,0)</f>
        <v>98.94</v>
      </c>
      <c r="I51" s="22">
        <f>+VLOOKUP($A51,'[1]Cac thang chinh thuc 2022'!$A$5:$I$113,9,0)</f>
        <v>97.44</v>
      </c>
    </row>
    <row r="52" spans="1:9" x14ac:dyDescent="0.35">
      <c r="A52" s="20">
        <v>1920</v>
      </c>
      <c r="B52" s="21" t="s">
        <v>47</v>
      </c>
      <c r="C52" s="22">
        <v>202.41</v>
      </c>
      <c r="D52" s="22">
        <v>152.66999999999999</v>
      </c>
      <c r="E52" s="22">
        <v>199.25</v>
      </c>
      <c r="F52" s="22">
        <v>212.92</v>
      </c>
      <c r="G52" s="23">
        <v>106.86</v>
      </c>
      <c r="H52" s="22">
        <f>+VLOOKUP($A52,'[1]Cac thang chinh thuc 2022'!$A$5:$I$113,8,0)</f>
        <v>101.66</v>
      </c>
      <c r="I52" s="22">
        <f>+VLOOKUP($A52,'[1]Cac thang chinh thuc 2022'!$A$5:$I$113,9,0)</f>
        <v>91.56</v>
      </c>
    </row>
    <row r="53" spans="1:9" ht="28" x14ac:dyDescent="0.35">
      <c r="A53" s="20">
        <v>20</v>
      </c>
      <c r="B53" s="30" t="s">
        <v>48</v>
      </c>
      <c r="C53" s="22">
        <v>121.22</v>
      </c>
      <c r="D53" s="22">
        <v>86.26</v>
      </c>
      <c r="E53" s="22">
        <v>111.23</v>
      </c>
      <c r="F53" s="22">
        <v>108.68</v>
      </c>
      <c r="G53" s="23">
        <v>97.71</v>
      </c>
      <c r="H53" s="22">
        <f>+VLOOKUP($A53,'[1]Cac thang chinh thuc 2022'!$A$5:$I$113,8,0)</f>
        <v>111.17</v>
      </c>
      <c r="I53" s="22">
        <f>+VLOOKUP($A53,'[1]Cac thang chinh thuc 2022'!$A$5:$I$113,9,0)</f>
        <v>105.17</v>
      </c>
    </row>
    <row r="54" spans="1:9" x14ac:dyDescent="0.35">
      <c r="A54" s="20">
        <v>2012</v>
      </c>
      <c r="B54" s="21" t="s">
        <v>49</v>
      </c>
      <c r="C54" s="22">
        <v>109.43</v>
      </c>
      <c r="D54" s="22">
        <v>80.03</v>
      </c>
      <c r="E54" s="22">
        <v>108.39</v>
      </c>
      <c r="F54" s="22">
        <v>95.86</v>
      </c>
      <c r="G54" s="23">
        <v>88.44</v>
      </c>
      <c r="H54" s="22">
        <f>+VLOOKUP($A54,'[1]Cac thang chinh thuc 2022'!$A$5:$I$113,8,0)</f>
        <v>109.83</v>
      </c>
      <c r="I54" s="22">
        <f>+VLOOKUP($A54,'[1]Cac thang chinh thuc 2022'!$A$5:$I$113,9,0)</f>
        <v>104.71</v>
      </c>
    </row>
    <row r="55" spans="1:9" ht="28" x14ac:dyDescent="0.35">
      <c r="A55" s="20">
        <v>2013</v>
      </c>
      <c r="B55" s="30" t="s">
        <v>50</v>
      </c>
      <c r="C55" s="22">
        <v>163.47</v>
      </c>
      <c r="D55" s="22">
        <v>139.77000000000001</v>
      </c>
      <c r="E55" s="22">
        <v>154.6</v>
      </c>
      <c r="F55" s="22">
        <v>159.69999999999999</v>
      </c>
      <c r="G55" s="23">
        <v>103.3</v>
      </c>
      <c r="H55" s="22">
        <f>+VLOOKUP($A55,'[1]Cac thang chinh thuc 2022'!$A$5:$I$113,8,0)</f>
        <v>110.2</v>
      </c>
      <c r="I55" s="22">
        <f>+VLOOKUP($A55,'[1]Cac thang chinh thuc 2022'!$A$5:$I$113,9,0)</f>
        <v>106.72</v>
      </c>
    </row>
    <row r="56" spans="1:9" ht="42" x14ac:dyDescent="0.35">
      <c r="A56" s="20">
        <v>2022</v>
      </c>
      <c r="B56" s="30" t="s">
        <v>51</v>
      </c>
      <c r="C56" s="22">
        <v>133.41</v>
      </c>
      <c r="D56" s="22">
        <v>60.78</v>
      </c>
      <c r="E56" s="22">
        <v>85.83</v>
      </c>
      <c r="F56" s="22">
        <v>85.4</v>
      </c>
      <c r="G56" s="23">
        <v>99.51</v>
      </c>
      <c r="H56" s="22">
        <f>+VLOOKUP($A56,'[1]Cac thang chinh thuc 2022'!$A$5:$I$113,8,0)</f>
        <v>108.95</v>
      </c>
      <c r="I56" s="22">
        <f>+VLOOKUP($A56,'[1]Cac thang chinh thuc 2022'!$A$5:$I$113,9,0)</f>
        <v>97.51</v>
      </c>
    </row>
    <row r="57" spans="1:9" ht="42" x14ac:dyDescent="0.35">
      <c r="A57" s="20">
        <v>2023</v>
      </c>
      <c r="B57" s="30" t="s">
        <v>52</v>
      </c>
      <c r="C57" s="22">
        <v>120.37</v>
      </c>
      <c r="D57" s="22">
        <v>101.47</v>
      </c>
      <c r="E57" s="22">
        <v>125.2</v>
      </c>
      <c r="F57" s="22">
        <v>125.84</v>
      </c>
      <c r="G57" s="23">
        <v>100.51</v>
      </c>
      <c r="H57" s="22">
        <f>+VLOOKUP($A57,'[1]Cac thang chinh thuc 2022'!$A$5:$I$113,8,0)</f>
        <v>119.35</v>
      </c>
      <c r="I57" s="22">
        <f>+VLOOKUP($A57,'[1]Cac thang chinh thuc 2022'!$A$5:$I$113,9,0)</f>
        <v>112.29</v>
      </c>
    </row>
    <row r="58" spans="1:9" ht="28" x14ac:dyDescent="0.35">
      <c r="A58" s="20">
        <v>2029</v>
      </c>
      <c r="B58" s="30" t="s">
        <v>53</v>
      </c>
      <c r="C58" s="22">
        <v>89.71</v>
      </c>
      <c r="D58" s="22">
        <v>63.6</v>
      </c>
      <c r="E58" s="22">
        <v>92.8</v>
      </c>
      <c r="F58" s="22">
        <v>95.83</v>
      </c>
      <c r="G58" s="23">
        <v>103.26</v>
      </c>
      <c r="H58" s="22">
        <f>+VLOOKUP($A58,'[1]Cac thang chinh thuc 2022'!$A$5:$I$113,8,0)</f>
        <v>104.24</v>
      </c>
      <c r="I58" s="22">
        <f>+VLOOKUP($A58,'[1]Cac thang chinh thuc 2022'!$A$5:$I$113,9,0)</f>
        <v>103.03</v>
      </c>
    </row>
    <row r="59" spans="1:9" ht="28" x14ac:dyDescent="0.35">
      <c r="A59" s="20">
        <v>21</v>
      </c>
      <c r="B59" s="30" t="s">
        <v>54</v>
      </c>
      <c r="C59" s="22">
        <v>129.75</v>
      </c>
      <c r="D59" s="22">
        <v>107.35</v>
      </c>
      <c r="E59" s="22">
        <v>140.26</v>
      </c>
      <c r="F59" s="22">
        <v>146.4</v>
      </c>
      <c r="G59" s="23">
        <v>104.37</v>
      </c>
      <c r="H59" s="22">
        <f>+VLOOKUP($A59,'[1]Cac thang chinh thuc 2022'!$A$5:$I$113,8,0)</f>
        <v>113.9</v>
      </c>
      <c r="I59" s="22">
        <f>+VLOOKUP($A59,'[1]Cac thang chinh thuc 2022'!$A$5:$I$113,9,0)</f>
        <v>111.09</v>
      </c>
    </row>
    <row r="60" spans="1:9" ht="28" x14ac:dyDescent="0.35">
      <c r="A60" s="20">
        <v>2100</v>
      </c>
      <c r="B60" s="30" t="s">
        <v>54</v>
      </c>
      <c r="C60" s="22">
        <v>129.75</v>
      </c>
      <c r="D60" s="22">
        <v>107.35</v>
      </c>
      <c r="E60" s="22">
        <v>140.26</v>
      </c>
      <c r="F60" s="22">
        <v>146.4</v>
      </c>
      <c r="G60" s="23">
        <v>104.37</v>
      </c>
      <c r="H60" s="22">
        <f>+VLOOKUP($A60,'[1]Cac thang chinh thuc 2022'!$A$5:$I$113,8,0)</f>
        <v>113.9</v>
      </c>
      <c r="I60" s="22">
        <f>+VLOOKUP($A60,'[1]Cac thang chinh thuc 2022'!$A$5:$I$113,9,0)</f>
        <v>111.09</v>
      </c>
    </row>
    <row r="61" spans="1:9" ht="28" x14ac:dyDescent="0.35">
      <c r="A61" s="20">
        <v>22</v>
      </c>
      <c r="B61" s="30" t="s">
        <v>55</v>
      </c>
      <c r="C61" s="22">
        <v>103.89</v>
      </c>
      <c r="D61" s="22">
        <v>87.74</v>
      </c>
      <c r="E61" s="22">
        <v>103.52</v>
      </c>
      <c r="F61" s="22">
        <v>109.63</v>
      </c>
      <c r="G61" s="23">
        <v>105.9</v>
      </c>
      <c r="H61" s="22">
        <f>+VLOOKUP($A61,'[1]Cac thang chinh thuc 2022'!$A$5:$I$113,8,0)</f>
        <v>88.66</v>
      </c>
      <c r="I61" s="22">
        <f>+VLOOKUP($A61,'[1]Cac thang chinh thuc 2022'!$A$5:$I$113,9,0)</f>
        <v>87.09</v>
      </c>
    </row>
    <row r="62" spans="1:9" x14ac:dyDescent="0.35">
      <c r="A62" s="20">
        <v>2220</v>
      </c>
      <c r="B62" s="21" t="s">
        <v>56</v>
      </c>
      <c r="C62" s="22">
        <v>103.89</v>
      </c>
      <c r="D62" s="22">
        <v>87.74</v>
      </c>
      <c r="E62" s="22">
        <v>103.52</v>
      </c>
      <c r="F62" s="22">
        <v>109.63</v>
      </c>
      <c r="G62" s="23">
        <v>105.9</v>
      </c>
      <c r="H62" s="22">
        <f>+VLOOKUP($A62,'[1]Cac thang chinh thuc 2022'!$A$5:$I$113,8,0)</f>
        <v>88.66</v>
      </c>
      <c r="I62" s="22">
        <f>+VLOOKUP($A62,'[1]Cac thang chinh thuc 2022'!$A$5:$I$113,9,0)</f>
        <v>87.09</v>
      </c>
    </row>
    <row r="63" spans="1:9" ht="28" x14ac:dyDescent="0.35">
      <c r="A63" s="20">
        <v>23</v>
      </c>
      <c r="B63" s="30" t="s">
        <v>57</v>
      </c>
      <c r="C63" s="22">
        <v>182.21</v>
      </c>
      <c r="D63" s="22">
        <v>153.29</v>
      </c>
      <c r="E63" s="22">
        <v>206.11</v>
      </c>
      <c r="F63" s="22">
        <v>207.43</v>
      </c>
      <c r="G63" s="23">
        <v>100.64</v>
      </c>
      <c r="H63" s="22">
        <f>+VLOOKUP($A63,'[1]Cac thang chinh thuc 2022'!$A$5:$I$113,8,0)</f>
        <v>101.85</v>
      </c>
      <c r="I63" s="22">
        <f>+VLOOKUP($A63,'[1]Cac thang chinh thuc 2022'!$A$5:$I$113,9,0)</f>
        <v>107</v>
      </c>
    </row>
    <row r="64" spans="1:9" x14ac:dyDescent="0.35">
      <c r="A64" s="20">
        <v>2392</v>
      </c>
      <c r="B64" s="21" t="s">
        <v>58</v>
      </c>
      <c r="C64" s="22">
        <v>96.97</v>
      </c>
      <c r="D64" s="22">
        <v>72.09</v>
      </c>
      <c r="E64" s="22">
        <v>108.5</v>
      </c>
      <c r="F64" s="22">
        <v>115.02</v>
      </c>
      <c r="G64" s="23">
        <v>106.01</v>
      </c>
      <c r="H64" s="22">
        <f>+VLOOKUP($A64,'[1]Cac thang chinh thuc 2022'!$A$5:$I$113,8,0)</f>
        <v>107.88</v>
      </c>
      <c r="I64" s="22">
        <f>+VLOOKUP($A64,'[1]Cac thang chinh thuc 2022'!$A$5:$I$113,9,0)</f>
        <v>103.31</v>
      </c>
    </row>
    <row r="65" spans="1:9" x14ac:dyDescent="0.35">
      <c r="A65" s="20">
        <v>2394</v>
      </c>
      <c r="B65" s="21" t="s">
        <v>59</v>
      </c>
      <c r="C65" s="22">
        <v>240.38</v>
      </c>
      <c r="D65" s="22">
        <v>209.22</v>
      </c>
      <c r="E65" s="22">
        <v>279.5</v>
      </c>
      <c r="F65" s="22">
        <v>279.73</v>
      </c>
      <c r="G65" s="23">
        <v>100.08</v>
      </c>
      <c r="H65" s="22">
        <f>+VLOOKUP($A65,'[1]Cac thang chinh thuc 2022'!$A$5:$I$113,8,0)</f>
        <v>102.47</v>
      </c>
      <c r="I65" s="22">
        <f>+VLOOKUP($A65,'[1]Cac thang chinh thuc 2022'!$A$5:$I$113,9,0)</f>
        <v>109.55</v>
      </c>
    </row>
    <row r="66" spans="1:9" ht="28" x14ac:dyDescent="0.35">
      <c r="A66" s="20">
        <v>2395</v>
      </c>
      <c r="B66" s="30" t="s">
        <v>60</v>
      </c>
      <c r="C66" s="22">
        <v>96.69</v>
      </c>
      <c r="D66" s="22">
        <v>69.41</v>
      </c>
      <c r="E66" s="22">
        <v>75.89</v>
      </c>
      <c r="F66" s="22">
        <v>70.760000000000005</v>
      </c>
      <c r="G66" s="23">
        <v>93.24</v>
      </c>
      <c r="H66" s="22">
        <f>+VLOOKUP($A66,'[1]Cac thang chinh thuc 2022'!$A$5:$I$113,8,0)</f>
        <v>77.319999999999993</v>
      </c>
      <c r="I66" s="22">
        <f>+VLOOKUP($A66,'[1]Cac thang chinh thuc 2022'!$A$5:$I$113,9,0)</f>
        <v>84.23</v>
      </c>
    </row>
    <row r="67" spans="1:9" x14ac:dyDescent="0.35">
      <c r="A67" s="20">
        <v>24</v>
      </c>
      <c r="B67" s="21" t="s">
        <v>61</v>
      </c>
      <c r="C67" s="22">
        <v>322.33</v>
      </c>
      <c r="D67" s="22">
        <v>303.04000000000002</v>
      </c>
      <c r="E67" s="22">
        <v>361.86</v>
      </c>
      <c r="F67" s="22">
        <v>389.75</v>
      </c>
      <c r="G67" s="23">
        <v>107.71</v>
      </c>
      <c r="H67" s="22">
        <f>+VLOOKUP($A67,'[1]Cac thang chinh thuc 2022'!$A$5:$I$113,8,0)</f>
        <v>108.34</v>
      </c>
      <c r="I67" s="22">
        <f>+VLOOKUP($A67,'[1]Cac thang chinh thuc 2022'!$A$5:$I$113,9,0)</f>
        <v>104.38</v>
      </c>
    </row>
    <row r="68" spans="1:9" x14ac:dyDescent="0.35">
      <c r="A68" s="20">
        <v>2410</v>
      </c>
      <c r="B68" s="21" t="s">
        <v>62</v>
      </c>
      <c r="C68" s="22">
        <v>322.33</v>
      </c>
      <c r="D68" s="22">
        <v>303.04000000000002</v>
      </c>
      <c r="E68" s="22">
        <v>361.86</v>
      </c>
      <c r="F68" s="22">
        <v>389.75</v>
      </c>
      <c r="G68" s="23">
        <v>107.71</v>
      </c>
      <c r="H68" s="22">
        <f>+VLOOKUP($A68,'[1]Cac thang chinh thuc 2022'!$A$5:$I$113,8,0)</f>
        <v>108.34</v>
      </c>
      <c r="I68" s="22">
        <f>+VLOOKUP($A68,'[1]Cac thang chinh thuc 2022'!$A$5:$I$113,9,0)</f>
        <v>104.38</v>
      </c>
    </row>
    <row r="69" spans="1:9" ht="28" x14ac:dyDescent="0.35">
      <c r="A69" s="20">
        <v>25</v>
      </c>
      <c r="B69" s="30" t="s">
        <v>63</v>
      </c>
      <c r="C69" s="22">
        <v>131.38</v>
      </c>
      <c r="D69" s="22">
        <v>129.4</v>
      </c>
      <c r="E69" s="22">
        <v>160.07</v>
      </c>
      <c r="F69" s="22">
        <v>163.97</v>
      </c>
      <c r="G69" s="23">
        <v>102.44</v>
      </c>
      <c r="H69" s="22">
        <f>+VLOOKUP($A69,'[1]Cac thang chinh thuc 2022'!$A$5:$I$113,8,0)</f>
        <v>114.24</v>
      </c>
      <c r="I69" s="22">
        <f>+VLOOKUP($A69,'[1]Cac thang chinh thuc 2022'!$A$5:$I$113,9,0)</f>
        <v>112.78</v>
      </c>
    </row>
    <row r="70" spans="1:9" x14ac:dyDescent="0.35">
      <c r="A70" s="20">
        <v>2511</v>
      </c>
      <c r="B70" s="21" t="s">
        <v>64</v>
      </c>
      <c r="C70" s="22">
        <v>126.16</v>
      </c>
      <c r="D70" s="22">
        <v>139.63</v>
      </c>
      <c r="E70" s="22">
        <v>167.87</v>
      </c>
      <c r="F70" s="22">
        <v>174.6</v>
      </c>
      <c r="G70" s="23">
        <v>104.01</v>
      </c>
      <c r="H70" s="22">
        <f>+VLOOKUP($A70,'[1]Cac thang chinh thuc 2022'!$A$5:$I$113,8,0)</f>
        <v>112.25</v>
      </c>
      <c r="I70" s="22">
        <f>+VLOOKUP($A70,'[1]Cac thang chinh thuc 2022'!$A$5:$I$113,9,0)</f>
        <v>109.76</v>
      </c>
    </row>
    <row r="71" spans="1:9" ht="28" x14ac:dyDescent="0.35">
      <c r="A71" s="20">
        <v>2592</v>
      </c>
      <c r="B71" s="30" t="s">
        <v>65</v>
      </c>
      <c r="C71" s="22">
        <v>204.77</v>
      </c>
      <c r="D71" s="22">
        <v>189.43</v>
      </c>
      <c r="E71" s="22">
        <v>214.37</v>
      </c>
      <c r="F71" s="22">
        <v>220.23</v>
      </c>
      <c r="G71" s="23">
        <v>102.73</v>
      </c>
      <c r="H71" s="22">
        <f>+VLOOKUP($A71,'[1]Cac thang chinh thuc 2022'!$A$5:$I$113,8,0)</f>
        <v>112.11</v>
      </c>
      <c r="I71" s="22">
        <f>+VLOOKUP($A71,'[1]Cac thang chinh thuc 2022'!$A$5:$I$113,9,0)</f>
        <v>115.4</v>
      </c>
    </row>
    <row r="72" spans="1:9" ht="28" x14ac:dyDescent="0.35">
      <c r="A72" s="20">
        <v>2599</v>
      </c>
      <c r="B72" s="30" t="s">
        <v>66</v>
      </c>
      <c r="C72" s="22">
        <v>109.45</v>
      </c>
      <c r="D72" s="22">
        <v>95.87</v>
      </c>
      <c r="E72" s="22">
        <v>131.29</v>
      </c>
      <c r="F72" s="22">
        <v>131.41999999999999</v>
      </c>
      <c r="G72" s="23">
        <v>100.1</v>
      </c>
      <c r="H72" s="22">
        <f>+VLOOKUP($A72,'[1]Cac thang chinh thuc 2022'!$A$5:$I$113,8,0)</f>
        <v>118.65</v>
      </c>
      <c r="I72" s="22">
        <f>+VLOOKUP($A72,'[1]Cac thang chinh thuc 2022'!$A$5:$I$113,9,0)</f>
        <v>115.58</v>
      </c>
    </row>
    <row r="73" spans="1:9" ht="28" x14ac:dyDescent="0.35">
      <c r="A73" s="20">
        <v>26</v>
      </c>
      <c r="B73" s="30" t="s">
        <v>67</v>
      </c>
      <c r="C73" s="22">
        <v>197.72</v>
      </c>
      <c r="D73" s="22">
        <v>176.03</v>
      </c>
      <c r="E73" s="22">
        <v>211.35</v>
      </c>
      <c r="F73" s="22">
        <v>199.25</v>
      </c>
      <c r="G73" s="23">
        <v>94.27</v>
      </c>
      <c r="H73" s="22">
        <f>+VLOOKUP($A73,'[1]Cac thang chinh thuc 2022'!$A$5:$I$113,8,0)</f>
        <v>116.55000000000001</v>
      </c>
      <c r="I73" s="22">
        <f>+VLOOKUP($A73,'[1]Cac thang chinh thuc 2022'!$A$5:$I$113,9,0)</f>
        <v>109.81213460029534</v>
      </c>
    </row>
    <row r="74" spans="1:9" x14ac:dyDescent="0.35">
      <c r="A74" s="20">
        <v>2610</v>
      </c>
      <c r="B74" s="21" t="s">
        <v>68</v>
      </c>
      <c r="C74" s="22">
        <v>344.47</v>
      </c>
      <c r="D74" s="22">
        <v>269.51</v>
      </c>
      <c r="E74" s="22">
        <v>306.20999999999998</v>
      </c>
      <c r="F74" s="22">
        <v>320.02</v>
      </c>
      <c r="G74" s="23">
        <v>104.51</v>
      </c>
      <c r="H74" s="22">
        <f>+VLOOKUP($A74,'[1]Cac thang chinh thuc 2022'!$A$5:$I$113,8,0)</f>
        <v>110.75</v>
      </c>
      <c r="I74" s="22">
        <f>+VLOOKUP($A74,'[1]Cac thang chinh thuc 2022'!$A$5:$I$113,9,0)</f>
        <v>109.09</v>
      </c>
    </row>
    <row r="75" spans="1:9" x14ac:dyDescent="0.35">
      <c r="A75" s="20">
        <v>2630</v>
      </c>
      <c r="B75" s="21" t="s">
        <v>69</v>
      </c>
      <c r="C75" s="22">
        <v>166.27</v>
      </c>
      <c r="D75" s="22">
        <v>153.38</v>
      </c>
      <c r="E75" s="22">
        <v>186.3</v>
      </c>
      <c r="F75" s="22">
        <v>168.99</v>
      </c>
      <c r="G75" s="23">
        <v>90.71</v>
      </c>
      <c r="H75" s="22">
        <f>+VLOOKUP($A75,'[1]Cac thang chinh thuc 2022'!$A$5:$I$113,8,0)</f>
        <v>119.15</v>
      </c>
      <c r="I75" s="22">
        <f>+VLOOKUP($A75,'[1]Cac thang chinh thuc 2022'!$A$5:$I$113,9,0)</f>
        <v>111.41734351380147</v>
      </c>
    </row>
    <row r="76" spans="1:9" x14ac:dyDescent="0.35">
      <c r="A76" s="20">
        <v>2640</v>
      </c>
      <c r="B76" s="21" t="s">
        <v>70</v>
      </c>
      <c r="C76" s="22">
        <v>317.88</v>
      </c>
      <c r="D76" s="22">
        <v>290.99</v>
      </c>
      <c r="E76" s="22">
        <v>358.48</v>
      </c>
      <c r="F76" s="22">
        <v>362.42</v>
      </c>
      <c r="G76" s="23">
        <v>101.1</v>
      </c>
      <c r="H76" s="22">
        <f>+VLOOKUP($A76,'[1]Cac thang chinh thuc 2022'!$A$5:$I$113,8,0)</f>
        <v>119.89</v>
      </c>
      <c r="I76" s="22">
        <f>+VLOOKUP($A76,'[1]Cac thang chinh thuc 2022'!$A$5:$I$113,9,0)</f>
        <v>103.31</v>
      </c>
    </row>
    <row r="77" spans="1:9" x14ac:dyDescent="0.35">
      <c r="A77" s="20">
        <v>27</v>
      </c>
      <c r="B77" s="21" t="s">
        <v>71</v>
      </c>
      <c r="C77" s="22">
        <v>476.58</v>
      </c>
      <c r="D77" s="22">
        <v>445.21</v>
      </c>
      <c r="E77" s="22">
        <v>543.6</v>
      </c>
      <c r="F77" s="22">
        <v>646.49</v>
      </c>
      <c r="G77" s="23">
        <v>118.93</v>
      </c>
      <c r="H77" s="22">
        <f>+VLOOKUP($A77,'[1]Cac thang chinh thuc 2022'!$A$5:$I$113,8,0)</f>
        <v>125.02</v>
      </c>
      <c r="I77" s="22">
        <f>+VLOOKUP($A77,'[1]Cac thang chinh thuc 2022'!$A$5:$I$113,9,0)</f>
        <v>119.08</v>
      </c>
    </row>
    <row r="78" spans="1:9" ht="42" x14ac:dyDescent="0.35">
      <c r="A78" s="20">
        <v>2710</v>
      </c>
      <c r="B78" s="30" t="s">
        <v>72</v>
      </c>
      <c r="C78" s="22">
        <v>1474.43</v>
      </c>
      <c r="D78" s="22">
        <v>1375.73</v>
      </c>
      <c r="E78" s="22">
        <v>1717.47</v>
      </c>
      <c r="F78" s="22">
        <v>2079.44</v>
      </c>
      <c r="G78" s="23">
        <v>121.08</v>
      </c>
      <c r="H78" s="22">
        <f>+VLOOKUP($A78,'[1]Cac thang chinh thuc 2022'!$A$5:$I$113,8,0)</f>
        <v>121.17</v>
      </c>
      <c r="I78" s="22">
        <f>+VLOOKUP($A78,'[1]Cac thang chinh thuc 2022'!$A$5:$I$113,9,0)</f>
        <v>122.33</v>
      </c>
    </row>
    <row r="79" spans="1:9" x14ac:dyDescent="0.35">
      <c r="A79" s="20">
        <v>2720</v>
      </c>
      <c r="B79" s="21" t="s">
        <v>73</v>
      </c>
      <c r="C79" s="22">
        <v>130.22</v>
      </c>
      <c r="D79" s="22">
        <v>103.66</v>
      </c>
      <c r="E79" s="22">
        <v>119.65</v>
      </c>
      <c r="F79" s="22">
        <v>144.22999999999999</v>
      </c>
      <c r="G79" s="23">
        <v>120.55</v>
      </c>
      <c r="H79" s="22">
        <f>+VLOOKUP($A79,'[1]Cac thang chinh thuc 2022'!$A$5:$I$113,8,0)</f>
        <v>114.48</v>
      </c>
      <c r="I79" s="22">
        <f>+VLOOKUP($A79,'[1]Cac thang chinh thuc 2022'!$A$5:$I$113,9,0)</f>
        <v>90.93</v>
      </c>
    </row>
    <row r="80" spans="1:9" ht="28" x14ac:dyDescent="0.35">
      <c r="A80" s="20">
        <v>2732</v>
      </c>
      <c r="B80" s="30" t="s">
        <v>74</v>
      </c>
      <c r="C80" s="22">
        <v>98.66</v>
      </c>
      <c r="D80" s="22">
        <v>83.01</v>
      </c>
      <c r="E80" s="22">
        <v>96.87</v>
      </c>
      <c r="F80" s="22">
        <v>104.45</v>
      </c>
      <c r="G80" s="23">
        <v>107.82</v>
      </c>
      <c r="H80" s="22">
        <f>+VLOOKUP($A80,'[1]Cac thang chinh thuc 2022'!$A$5:$I$113,8,0)</f>
        <v>118.01</v>
      </c>
      <c r="I80" s="22">
        <f>+VLOOKUP($A80,'[1]Cac thang chinh thuc 2022'!$A$5:$I$113,9,0)</f>
        <v>103.38</v>
      </c>
    </row>
    <row r="81" spans="1:9" x14ac:dyDescent="0.35">
      <c r="A81" s="20">
        <v>2750</v>
      </c>
      <c r="B81" s="21" t="s">
        <v>75</v>
      </c>
      <c r="C81" s="22">
        <v>200.21</v>
      </c>
      <c r="D81" s="22">
        <v>230.2</v>
      </c>
      <c r="E81" s="22">
        <v>240.12</v>
      </c>
      <c r="F81" s="22">
        <v>252.78</v>
      </c>
      <c r="G81" s="23">
        <v>105.27</v>
      </c>
      <c r="H81" s="22">
        <f>+VLOOKUP($A81,'[1]Cac thang chinh thuc 2022'!$A$5:$I$113,8,0)</f>
        <v>124.49</v>
      </c>
      <c r="I81" s="22">
        <f>+VLOOKUP($A81,'[1]Cac thang chinh thuc 2022'!$A$5:$I$113,9,0)</f>
        <v>121.86</v>
      </c>
    </row>
    <row r="82" spans="1:9" ht="28" x14ac:dyDescent="0.35">
      <c r="A82" s="20">
        <v>28</v>
      </c>
      <c r="B82" s="30" t="s">
        <v>76</v>
      </c>
      <c r="C82" s="22">
        <v>149.93</v>
      </c>
      <c r="D82" s="22">
        <v>115.75</v>
      </c>
      <c r="E82" s="22">
        <v>187.34</v>
      </c>
      <c r="F82" s="22">
        <v>184.94</v>
      </c>
      <c r="G82" s="23">
        <v>98.72</v>
      </c>
      <c r="H82" s="22">
        <f>+VLOOKUP($A82,'[1]Cac thang chinh thuc 2022'!$A$5:$I$113,8,0)</f>
        <v>105.06</v>
      </c>
      <c r="I82" s="22">
        <f>+VLOOKUP($A82,'[1]Cac thang chinh thuc 2022'!$A$5:$I$113,9,0)</f>
        <v>113.2</v>
      </c>
    </row>
    <row r="83" spans="1:9" ht="28" x14ac:dyDescent="0.35">
      <c r="A83" s="20">
        <v>2813</v>
      </c>
      <c r="B83" s="30" t="s">
        <v>77</v>
      </c>
      <c r="C83" s="22">
        <v>110.61</v>
      </c>
      <c r="D83" s="22">
        <v>117.87</v>
      </c>
      <c r="E83" s="22">
        <v>151.84</v>
      </c>
      <c r="F83" s="22">
        <v>153.85</v>
      </c>
      <c r="G83" s="23">
        <v>101.32</v>
      </c>
      <c r="H83" s="22">
        <f>+VLOOKUP($A83,'[1]Cac thang chinh thuc 2022'!$A$5:$I$113,8,0)</f>
        <v>111.01</v>
      </c>
      <c r="I83" s="22">
        <f>+VLOOKUP($A83,'[1]Cac thang chinh thuc 2022'!$A$5:$I$113,9,0)</f>
        <v>112.74</v>
      </c>
    </row>
    <row r="84" spans="1:9" ht="28" x14ac:dyDescent="0.35">
      <c r="A84" s="20">
        <v>2816</v>
      </c>
      <c r="B84" s="30" t="s">
        <v>78</v>
      </c>
      <c r="C84" s="22">
        <v>95.5</v>
      </c>
      <c r="D84" s="22">
        <v>86.77</v>
      </c>
      <c r="E84" s="22">
        <v>155.74</v>
      </c>
      <c r="F84" s="22">
        <v>120.47</v>
      </c>
      <c r="G84" s="23">
        <v>77.349999999999994</v>
      </c>
      <c r="H84" s="22">
        <f>+VLOOKUP($A84,'[1]Cac thang chinh thuc 2022'!$A$5:$I$113,8,0)</f>
        <v>90.57</v>
      </c>
      <c r="I84" s="22">
        <f>+VLOOKUP($A84,'[1]Cac thang chinh thuc 2022'!$A$5:$I$113,9,0)</f>
        <v>106.97</v>
      </c>
    </row>
    <row r="85" spans="1:9" ht="42" x14ac:dyDescent="0.35">
      <c r="A85" s="20">
        <v>2817</v>
      </c>
      <c r="B85" s="30" t="s">
        <v>79</v>
      </c>
      <c r="C85" s="22">
        <v>152.15</v>
      </c>
      <c r="D85" s="22">
        <v>94.93</v>
      </c>
      <c r="E85" s="22">
        <v>173.67</v>
      </c>
      <c r="F85" s="22">
        <v>170.25</v>
      </c>
      <c r="G85" s="23">
        <v>98.03</v>
      </c>
      <c r="H85" s="22">
        <f>+VLOOKUP($A85,'[1]Cac thang chinh thuc 2022'!$A$5:$I$113,8,0)</f>
        <v>114.57</v>
      </c>
      <c r="I85" s="22">
        <f>+VLOOKUP($A85,'[1]Cac thang chinh thuc 2022'!$A$5:$I$113,9,0)</f>
        <v>132.91</v>
      </c>
    </row>
    <row r="86" spans="1:9" x14ac:dyDescent="0.35">
      <c r="A86" s="20">
        <v>2819</v>
      </c>
      <c r="B86" s="21" t="s">
        <v>80</v>
      </c>
      <c r="C86" s="22">
        <v>105.68</v>
      </c>
      <c r="D86" s="22">
        <v>87.25</v>
      </c>
      <c r="E86" s="22">
        <v>150.25</v>
      </c>
      <c r="F86" s="22">
        <v>168.6</v>
      </c>
      <c r="G86" s="23">
        <v>112.22</v>
      </c>
      <c r="H86" s="22">
        <f>+VLOOKUP($A86,'[1]Cac thang chinh thuc 2022'!$A$5:$I$113,8,0)</f>
        <v>111.28</v>
      </c>
      <c r="I86" s="22">
        <f>+VLOOKUP($A86,'[1]Cac thang chinh thuc 2022'!$A$5:$I$113,9,0)</f>
        <v>93.22</v>
      </c>
    </row>
    <row r="87" spans="1:9" ht="28" x14ac:dyDescent="0.35">
      <c r="A87" s="20">
        <v>2826</v>
      </c>
      <c r="B87" s="30" t="s">
        <v>81</v>
      </c>
      <c r="C87" s="22">
        <v>142.77000000000001</v>
      </c>
      <c r="D87" s="22">
        <v>119.88</v>
      </c>
      <c r="E87" s="22">
        <v>161.71</v>
      </c>
      <c r="F87" s="22">
        <v>192.08</v>
      </c>
      <c r="G87" s="23">
        <v>118.78</v>
      </c>
      <c r="H87" s="22">
        <f>+VLOOKUP($A87,'[1]Cac thang chinh thuc 2022'!$A$5:$I$113,8,0)</f>
        <v>96.26</v>
      </c>
      <c r="I87" s="22">
        <f>+VLOOKUP($A87,'[1]Cac thang chinh thuc 2022'!$A$5:$I$113,9,0)</f>
        <v>85.92</v>
      </c>
    </row>
    <row r="88" spans="1:9" x14ac:dyDescent="0.35">
      <c r="A88" s="20">
        <v>2829</v>
      </c>
      <c r="B88" s="21" t="s">
        <v>82</v>
      </c>
      <c r="C88" s="22">
        <v>300.38</v>
      </c>
      <c r="D88" s="22">
        <v>231.16</v>
      </c>
      <c r="E88" s="22">
        <v>351.66</v>
      </c>
      <c r="F88" s="22">
        <v>345.32</v>
      </c>
      <c r="G88" s="23">
        <v>98.2</v>
      </c>
      <c r="H88" s="22">
        <f>+VLOOKUP($A88,'[1]Cac thang chinh thuc 2022'!$A$5:$I$113,8,0)</f>
        <v>103.99</v>
      </c>
      <c r="I88" s="22">
        <f>+VLOOKUP($A88,'[1]Cac thang chinh thuc 2022'!$A$5:$I$113,9,0)</f>
        <v>125.72</v>
      </c>
    </row>
    <row r="89" spans="1:9" x14ac:dyDescent="0.35">
      <c r="A89" s="20">
        <v>29</v>
      </c>
      <c r="B89" s="21" t="s">
        <v>83</v>
      </c>
      <c r="C89" s="22">
        <v>208.27</v>
      </c>
      <c r="D89" s="22">
        <v>157.97999999999999</v>
      </c>
      <c r="E89" s="22">
        <v>216.57</v>
      </c>
      <c r="F89" s="22">
        <v>231.52</v>
      </c>
      <c r="G89" s="23">
        <v>106.9</v>
      </c>
      <c r="H89" s="22">
        <f>+VLOOKUP($A89,'[1]Cac thang chinh thuc 2022'!$A$5:$I$113,8,0)</f>
        <v>106.34</v>
      </c>
      <c r="I89" s="22">
        <f>+VLOOKUP($A89,'[1]Cac thang chinh thuc 2022'!$A$5:$I$113,9,0)</f>
        <v>105.09</v>
      </c>
    </row>
    <row r="90" spans="1:9" x14ac:dyDescent="0.35">
      <c r="A90" s="20">
        <v>2910</v>
      </c>
      <c r="B90" s="21" t="s">
        <v>83</v>
      </c>
      <c r="C90" s="22">
        <v>206.65</v>
      </c>
      <c r="D90" s="22">
        <v>159.41999999999999</v>
      </c>
      <c r="E90" s="22">
        <v>221.23</v>
      </c>
      <c r="F90" s="22">
        <v>241.92</v>
      </c>
      <c r="G90" s="23">
        <v>109.35</v>
      </c>
      <c r="H90" s="22">
        <f>+VLOOKUP($A90,'[1]Cac thang chinh thuc 2022'!$A$5:$I$113,8,0)</f>
        <v>107.43</v>
      </c>
      <c r="I90" s="22">
        <f>+VLOOKUP($A90,'[1]Cac thang chinh thuc 2022'!$A$5:$I$113,9,0)</f>
        <v>108.78</v>
      </c>
    </row>
    <row r="91" spans="1:9" ht="28" x14ac:dyDescent="0.35">
      <c r="A91" s="20">
        <v>2930</v>
      </c>
      <c r="B91" s="30" t="s">
        <v>84</v>
      </c>
      <c r="C91" s="22">
        <v>210.8</v>
      </c>
      <c r="D91" s="22">
        <v>155.74</v>
      </c>
      <c r="E91" s="22">
        <v>209.29</v>
      </c>
      <c r="F91" s="22">
        <v>215.26</v>
      </c>
      <c r="G91" s="23">
        <v>102.85</v>
      </c>
      <c r="H91" s="22">
        <f>+VLOOKUP($A91,'[1]Cac thang chinh thuc 2022'!$A$5:$I$113,8,0)</f>
        <v>104.48</v>
      </c>
      <c r="I91" s="22">
        <f>+VLOOKUP($A91,'[1]Cac thang chinh thuc 2022'!$A$5:$I$113,9,0)</f>
        <v>99.57</v>
      </c>
    </row>
    <row r="92" spans="1:9" x14ac:dyDescent="0.35">
      <c r="A92" s="20">
        <v>30</v>
      </c>
      <c r="B92" s="21" t="s">
        <v>85</v>
      </c>
      <c r="C92" s="22">
        <v>125.99</v>
      </c>
      <c r="D92" s="22">
        <v>86.42</v>
      </c>
      <c r="E92" s="22">
        <v>120.38</v>
      </c>
      <c r="F92" s="22">
        <v>113.14</v>
      </c>
      <c r="G92" s="23">
        <v>93.99</v>
      </c>
      <c r="H92" s="22">
        <f>+VLOOKUP($A92,'[1]Cac thang chinh thuc 2022'!$A$5:$I$113,8,0)</f>
        <v>103.37</v>
      </c>
      <c r="I92" s="22">
        <f>+VLOOKUP($A92,'[1]Cac thang chinh thuc 2022'!$A$5:$I$113,9,0)</f>
        <v>105.88</v>
      </c>
    </row>
    <row r="93" spans="1:9" x14ac:dyDescent="0.35">
      <c r="A93" s="20">
        <v>3091</v>
      </c>
      <c r="B93" s="21" t="s">
        <v>86</v>
      </c>
      <c r="C93" s="22">
        <v>125.99</v>
      </c>
      <c r="D93" s="22">
        <v>86.42</v>
      </c>
      <c r="E93" s="22">
        <v>120.38</v>
      </c>
      <c r="F93" s="22">
        <v>113.14</v>
      </c>
      <c r="G93" s="23">
        <v>93.99</v>
      </c>
      <c r="H93" s="22">
        <f>+VLOOKUP($A93,'[1]Cac thang chinh thuc 2022'!$A$5:$I$113,8,0)</f>
        <v>103.37</v>
      </c>
      <c r="I93" s="22">
        <f>+VLOOKUP($A93,'[1]Cac thang chinh thuc 2022'!$A$5:$I$113,9,0)</f>
        <v>105.88</v>
      </c>
    </row>
    <row r="94" spans="1:9" x14ac:dyDescent="0.35">
      <c r="A94" s="20">
        <v>31</v>
      </c>
      <c r="B94" s="21" t="s">
        <v>87</v>
      </c>
      <c r="C94" s="22">
        <v>122.9</v>
      </c>
      <c r="D94" s="22">
        <v>104.76</v>
      </c>
      <c r="E94" s="22">
        <v>122.25</v>
      </c>
      <c r="F94" s="22">
        <v>138.1</v>
      </c>
      <c r="G94" s="23">
        <v>112.97</v>
      </c>
      <c r="H94" s="22">
        <f>+VLOOKUP($A94,'[1]Cac thang chinh thuc 2022'!$A$5:$I$113,8,0)</f>
        <v>110.27</v>
      </c>
      <c r="I94" s="22">
        <f>+VLOOKUP($A94,'[1]Cac thang chinh thuc 2022'!$A$5:$I$113,9,0)</f>
        <v>105.58</v>
      </c>
    </row>
    <row r="95" spans="1:9" x14ac:dyDescent="0.35">
      <c r="A95" s="20">
        <v>3100</v>
      </c>
      <c r="B95" s="21" t="s">
        <v>87</v>
      </c>
      <c r="C95" s="22">
        <v>122.9</v>
      </c>
      <c r="D95" s="22">
        <v>104.76</v>
      </c>
      <c r="E95" s="22">
        <v>122.25</v>
      </c>
      <c r="F95" s="22">
        <v>138.1</v>
      </c>
      <c r="G95" s="23">
        <v>112.97</v>
      </c>
      <c r="H95" s="22">
        <f>+VLOOKUP($A95,'[1]Cac thang chinh thuc 2022'!$A$5:$I$113,8,0)</f>
        <v>110.27</v>
      </c>
      <c r="I95" s="22">
        <f>+VLOOKUP($A95,'[1]Cac thang chinh thuc 2022'!$A$5:$I$113,9,0)</f>
        <v>105.58</v>
      </c>
    </row>
    <row r="96" spans="1:9" x14ac:dyDescent="0.35">
      <c r="A96" s="20">
        <v>32</v>
      </c>
      <c r="B96" s="21" t="s">
        <v>88</v>
      </c>
      <c r="C96" s="22">
        <v>136.47</v>
      </c>
      <c r="D96" s="22">
        <v>118.36</v>
      </c>
      <c r="E96" s="22">
        <v>134.78</v>
      </c>
      <c r="F96" s="22">
        <v>144.75</v>
      </c>
      <c r="G96" s="23">
        <v>107.4</v>
      </c>
      <c r="H96" s="22">
        <f>+VLOOKUP($A96,'[1]Cac thang chinh thuc 2022'!$A$5:$I$113,8,0)</f>
        <v>116.43</v>
      </c>
      <c r="I96" s="22">
        <f>+VLOOKUP($A96,'[1]Cac thang chinh thuc 2022'!$A$5:$I$113,9,0)</f>
        <v>114.83</v>
      </c>
    </row>
    <row r="97" spans="1:9" x14ac:dyDescent="0.35">
      <c r="A97" s="20">
        <v>3240</v>
      </c>
      <c r="B97" s="21" t="s">
        <v>89</v>
      </c>
      <c r="C97" s="22">
        <v>210.16</v>
      </c>
      <c r="D97" s="22">
        <v>204.57</v>
      </c>
      <c r="E97" s="22">
        <v>273.07</v>
      </c>
      <c r="F97" s="22">
        <v>284.31</v>
      </c>
      <c r="G97" s="23">
        <v>104.12</v>
      </c>
      <c r="H97" s="22">
        <f>+VLOOKUP($A97,'[1]Cac thang chinh thuc 2022'!$A$5:$I$113,8,0)</f>
        <v>118.12</v>
      </c>
      <c r="I97" s="22">
        <f>+VLOOKUP($A97,'[1]Cac thang chinh thuc 2022'!$A$5:$I$113,9,0)</f>
        <v>126.58</v>
      </c>
    </row>
    <row r="98" spans="1:9" ht="42" x14ac:dyDescent="0.35">
      <c r="A98" s="20">
        <v>3250</v>
      </c>
      <c r="B98" s="30" t="s">
        <v>90</v>
      </c>
      <c r="C98" s="22">
        <v>138.19</v>
      </c>
      <c r="D98" s="22">
        <v>101.41</v>
      </c>
      <c r="E98" s="22">
        <v>79.25</v>
      </c>
      <c r="F98" s="22">
        <v>89.27</v>
      </c>
      <c r="G98" s="23">
        <v>112.64</v>
      </c>
      <c r="H98" s="22">
        <f>+VLOOKUP($A98,'[1]Cac thang chinh thuc 2022'!$A$5:$I$113,8,0)</f>
        <v>136.4</v>
      </c>
      <c r="I98" s="22">
        <f>+VLOOKUP($A98,'[1]Cac thang chinh thuc 2022'!$A$5:$I$113,9,0)</f>
        <v>108.82</v>
      </c>
    </row>
    <row r="99" spans="1:9" ht="28" x14ac:dyDescent="0.35">
      <c r="A99" s="20">
        <v>3290</v>
      </c>
      <c r="B99" s="30" t="s">
        <v>91</v>
      </c>
      <c r="C99" s="22">
        <v>107.33</v>
      </c>
      <c r="D99" s="22">
        <v>95.74</v>
      </c>
      <c r="E99" s="22">
        <v>115.59</v>
      </c>
      <c r="F99" s="22">
        <v>125.05</v>
      </c>
      <c r="G99" s="23">
        <v>108.18</v>
      </c>
      <c r="H99" s="22">
        <f>+VLOOKUP($A99,'[1]Cac thang chinh thuc 2022'!$A$5:$I$113,8,0)</f>
        <v>108.25</v>
      </c>
      <c r="I99" s="22">
        <f>+VLOOKUP($A99,'[1]Cac thang chinh thuc 2022'!$A$5:$I$113,9,0)</f>
        <v>109.68</v>
      </c>
    </row>
    <row r="100" spans="1:9" ht="28" x14ac:dyDescent="0.35">
      <c r="A100" s="20">
        <v>33</v>
      </c>
      <c r="B100" s="30" t="s">
        <v>92</v>
      </c>
      <c r="C100" s="22">
        <v>56.53</v>
      </c>
      <c r="D100" s="22">
        <v>41.25</v>
      </c>
      <c r="E100" s="22">
        <v>50.62</v>
      </c>
      <c r="F100" s="22">
        <v>54.96</v>
      </c>
      <c r="G100" s="23">
        <v>108.58</v>
      </c>
      <c r="H100" s="22">
        <f>+VLOOKUP($A100,'[1]Cac thang chinh thuc 2022'!$A$5:$I$113,8,0)</f>
        <v>100.09</v>
      </c>
      <c r="I100" s="22">
        <f>+VLOOKUP($A100,'[1]Cac thang chinh thuc 2022'!$A$5:$I$113,9,0)</f>
        <v>88.45</v>
      </c>
    </row>
    <row r="101" spans="1:9" x14ac:dyDescent="0.35">
      <c r="A101" s="20">
        <v>3312</v>
      </c>
      <c r="B101" s="21" t="s">
        <v>93</v>
      </c>
      <c r="C101" s="22">
        <v>71.91</v>
      </c>
      <c r="D101" s="22">
        <v>38.96</v>
      </c>
      <c r="E101" s="22">
        <v>46.74</v>
      </c>
      <c r="F101" s="22">
        <v>66.67</v>
      </c>
      <c r="G101" s="23">
        <v>142.66</v>
      </c>
      <c r="H101" s="22">
        <f>+VLOOKUP($A101,'[1]Cac thang chinh thuc 2022'!$A$5:$I$113,8,0)</f>
        <v>151.22999999999999</v>
      </c>
      <c r="I101" s="22">
        <f>+VLOOKUP($A101,'[1]Cac thang chinh thuc 2022'!$A$5:$I$113,9,0)</f>
        <v>112.76</v>
      </c>
    </row>
    <row r="102" spans="1:9" ht="42" x14ac:dyDescent="0.35">
      <c r="A102" s="20">
        <v>3315</v>
      </c>
      <c r="B102" s="30" t="s">
        <v>94</v>
      </c>
      <c r="C102" s="22">
        <v>52.05</v>
      </c>
      <c r="D102" s="22">
        <v>32.56</v>
      </c>
      <c r="E102" s="22">
        <v>44.77</v>
      </c>
      <c r="F102" s="22">
        <v>44.43</v>
      </c>
      <c r="G102" s="23">
        <v>99.25</v>
      </c>
      <c r="H102" s="22">
        <f>+VLOOKUP($A102,'[1]Cac thang chinh thuc 2022'!$A$5:$I$113,8,0)</f>
        <v>71.709999999999994</v>
      </c>
      <c r="I102" s="22">
        <f>+VLOOKUP($A102,'[1]Cac thang chinh thuc 2022'!$A$5:$I$113,9,0)</f>
        <v>78.8</v>
      </c>
    </row>
    <row r="103" spans="1:9" ht="28" x14ac:dyDescent="0.35">
      <c r="A103" s="20">
        <v>3320</v>
      </c>
      <c r="B103" s="30" t="s">
        <v>95</v>
      </c>
      <c r="C103" s="22">
        <v>52.21</v>
      </c>
      <c r="D103" s="22">
        <v>50.49</v>
      </c>
      <c r="E103" s="22">
        <v>58.11</v>
      </c>
      <c r="F103" s="22">
        <v>58.2</v>
      </c>
      <c r="G103" s="23">
        <v>100.16</v>
      </c>
      <c r="H103" s="22">
        <f>+VLOOKUP($A103,'[1]Cac thang chinh thuc 2022'!$A$5:$I$113,8,0)</f>
        <v>107.05</v>
      </c>
      <c r="I103" s="22">
        <f>+VLOOKUP($A103,'[1]Cac thang chinh thuc 2022'!$A$5:$I$113,9,0)</f>
        <v>85.72</v>
      </c>
    </row>
    <row r="104" spans="1:9" ht="42" x14ac:dyDescent="0.35">
      <c r="A104" s="16" t="s">
        <v>96</v>
      </c>
      <c r="B104" s="31" t="s">
        <v>97</v>
      </c>
      <c r="C104" s="18">
        <v>172.94</v>
      </c>
      <c r="D104" s="18">
        <v>152.34</v>
      </c>
      <c r="E104" s="18">
        <v>175.43</v>
      </c>
      <c r="F104" s="18">
        <v>178.52</v>
      </c>
      <c r="G104" s="19">
        <v>101.76</v>
      </c>
      <c r="H104" s="18">
        <f>+VLOOKUP($A104,'[1]Cac thang chinh thuc 2022'!$A$5:$I$113,8,0)</f>
        <v>102.81</v>
      </c>
      <c r="I104" s="18">
        <f>+VLOOKUP($A104,'[1]Cac thang chinh thuc 2022'!$A$5:$I$113,9,0)</f>
        <v>106.58</v>
      </c>
    </row>
    <row r="105" spans="1:9" ht="42" x14ac:dyDescent="0.35">
      <c r="A105" s="20">
        <v>35</v>
      </c>
      <c r="B105" s="30" t="s">
        <v>97</v>
      </c>
      <c r="C105" s="22">
        <v>172.94</v>
      </c>
      <c r="D105" s="22">
        <v>152.34</v>
      </c>
      <c r="E105" s="22">
        <v>175.43</v>
      </c>
      <c r="F105" s="22">
        <v>178.52</v>
      </c>
      <c r="G105" s="23">
        <v>101.76</v>
      </c>
      <c r="H105" s="22">
        <f>+VLOOKUP($A105,'[1]Cac thang chinh thuc 2022'!$A$5:$I$113,8,0)</f>
        <v>102.81</v>
      </c>
      <c r="I105" s="22">
        <f>+VLOOKUP($A105,'[1]Cac thang chinh thuc 2022'!$A$5:$I$113,9,0)</f>
        <v>106.58</v>
      </c>
    </row>
    <row r="106" spans="1:9" x14ac:dyDescent="0.35">
      <c r="A106" s="20">
        <v>3510</v>
      </c>
      <c r="B106" s="21" t="s">
        <v>98</v>
      </c>
      <c r="C106" s="22">
        <v>172.94</v>
      </c>
      <c r="D106" s="22">
        <v>152.34</v>
      </c>
      <c r="E106" s="22">
        <v>175.43</v>
      </c>
      <c r="F106" s="22">
        <v>178.52</v>
      </c>
      <c r="G106" s="23">
        <v>101.76</v>
      </c>
      <c r="H106" s="22">
        <f>+VLOOKUP($A106,'[1]Cac thang chinh thuc 2022'!$A$5:$I$113,8,0)</f>
        <v>102.81</v>
      </c>
      <c r="I106" s="22">
        <f>+VLOOKUP($A106,'[1]Cac thang chinh thuc 2022'!$A$5:$I$113,9,0)</f>
        <v>106.58</v>
      </c>
    </row>
    <row r="107" spans="1:9" ht="28" x14ac:dyDescent="0.35">
      <c r="A107" s="16" t="s">
        <v>99</v>
      </c>
      <c r="B107" s="31" t="s">
        <v>100</v>
      </c>
      <c r="C107" s="18">
        <v>144.56</v>
      </c>
      <c r="D107" s="18">
        <v>139.76</v>
      </c>
      <c r="E107" s="18">
        <v>130.16999999999999</v>
      </c>
      <c r="F107" s="18">
        <v>141.88999999999999</v>
      </c>
      <c r="G107" s="19">
        <v>109.01</v>
      </c>
      <c r="H107" s="18">
        <f>+VLOOKUP($A107,'[1]Cac thang chinh thuc 2022'!$A$5:$I$113,8,0)</f>
        <v>100.43</v>
      </c>
      <c r="I107" s="18">
        <f>+VLOOKUP($A107,'[1]Cac thang chinh thuc 2022'!$A$5:$I$113,9,0)</f>
        <v>101.12</v>
      </c>
    </row>
    <row r="108" spans="1:9" x14ac:dyDescent="0.35">
      <c r="A108" s="20">
        <v>36</v>
      </c>
      <c r="B108" s="21" t="s">
        <v>101</v>
      </c>
      <c r="C108" s="22">
        <v>135.74</v>
      </c>
      <c r="D108" s="22">
        <v>141.52000000000001</v>
      </c>
      <c r="E108" s="22">
        <v>133.84</v>
      </c>
      <c r="F108" s="22">
        <v>141.13</v>
      </c>
      <c r="G108" s="23">
        <v>105.45</v>
      </c>
      <c r="H108" s="22">
        <f>+VLOOKUP($A108,'[1]Cac thang chinh thuc 2022'!$A$5:$I$113,8,0)</f>
        <v>99.95</v>
      </c>
      <c r="I108" s="22">
        <f>+VLOOKUP($A108,'[1]Cac thang chinh thuc 2022'!$A$5:$I$113,9,0)</f>
        <v>102.37</v>
      </c>
    </row>
    <row r="109" spans="1:9" x14ac:dyDescent="0.35">
      <c r="A109" s="20">
        <v>3600</v>
      </c>
      <c r="B109" s="21" t="s">
        <v>101</v>
      </c>
      <c r="C109" s="22">
        <v>135.74</v>
      </c>
      <c r="D109" s="22">
        <v>141.52000000000001</v>
      </c>
      <c r="E109" s="22">
        <v>133.84</v>
      </c>
      <c r="F109" s="22">
        <v>141.13</v>
      </c>
      <c r="G109" s="23">
        <v>105.45</v>
      </c>
      <c r="H109" s="22">
        <f>+VLOOKUP($A109,'[1]Cac thang chinh thuc 2022'!$A$5:$I$113,8,0)</f>
        <v>99.95</v>
      </c>
      <c r="I109" s="22">
        <f>+VLOOKUP($A109,'[1]Cac thang chinh thuc 2022'!$A$5:$I$113,9,0)</f>
        <v>102.37</v>
      </c>
    </row>
    <row r="110" spans="1:9" x14ac:dyDescent="0.35">
      <c r="A110" s="20">
        <v>37</v>
      </c>
      <c r="B110" s="21" t="s">
        <v>102</v>
      </c>
      <c r="C110" s="22">
        <v>127.78</v>
      </c>
      <c r="D110" s="22">
        <v>112.26</v>
      </c>
      <c r="E110" s="22">
        <v>106.96</v>
      </c>
      <c r="F110" s="22">
        <v>102.81</v>
      </c>
      <c r="G110" s="23">
        <v>96.12</v>
      </c>
      <c r="H110" s="22">
        <f>+VLOOKUP($A110,'[1]Cac thang chinh thuc 2022'!$A$5:$I$113,8,0)</f>
        <v>103.22</v>
      </c>
      <c r="I110" s="22">
        <f>+VLOOKUP($A110,'[1]Cac thang chinh thuc 2022'!$A$5:$I$113,9,0)</f>
        <v>96.69</v>
      </c>
    </row>
    <row r="111" spans="1:9" x14ac:dyDescent="0.35">
      <c r="A111" s="20">
        <v>3700</v>
      </c>
      <c r="B111" s="21" t="s">
        <v>102</v>
      </c>
      <c r="C111" s="22">
        <v>127.78</v>
      </c>
      <c r="D111" s="22">
        <v>112.26</v>
      </c>
      <c r="E111" s="22">
        <v>106.96</v>
      </c>
      <c r="F111" s="22">
        <v>102.81</v>
      </c>
      <c r="G111" s="23">
        <v>96.12</v>
      </c>
      <c r="H111" s="22">
        <f>+VLOOKUP($A111,'[1]Cac thang chinh thuc 2022'!$A$5:$I$113,8,0)</f>
        <v>103.22</v>
      </c>
      <c r="I111" s="22">
        <f>+VLOOKUP($A111,'[1]Cac thang chinh thuc 2022'!$A$5:$I$113,9,0)</f>
        <v>96.69</v>
      </c>
    </row>
    <row r="112" spans="1:9" ht="28" x14ac:dyDescent="0.35">
      <c r="A112" s="20">
        <v>38</v>
      </c>
      <c r="B112" s="30" t="s">
        <v>103</v>
      </c>
      <c r="C112" s="22">
        <v>161.37</v>
      </c>
      <c r="D112" s="22">
        <v>143.31</v>
      </c>
      <c r="E112" s="22">
        <v>129.91999999999999</v>
      </c>
      <c r="F112" s="22">
        <v>151.75</v>
      </c>
      <c r="G112" s="23">
        <v>116.8</v>
      </c>
      <c r="H112" s="22">
        <f>+VLOOKUP($A112,'[1]Cac thang chinh thuc 2022'!$A$5:$I$113,8,0)</f>
        <v>100.68</v>
      </c>
      <c r="I112" s="22">
        <f>+VLOOKUP($A112,'[1]Cac thang chinh thuc 2022'!$A$5:$I$113,9,0)</f>
        <v>100.19</v>
      </c>
    </row>
    <row r="113" spans="1:9" x14ac:dyDescent="0.35">
      <c r="A113" s="20">
        <v>3811</v>
      </c>
      <c r="B113" s="21" t="s">
        <v>104</v>
      </c>
      <c r="C113" s="22">
        <v>133.68</v>
      </c>
      <c r="D113" s="22">
        <v>132.6</v>
      </c>
      <c r="E113" s="22">
        <v>134.69</v>
      </c>
      <c r="F113" s="22">
        <v>139.71</v>
      </c>
      <c r="G113" s="23">
        <v>103.73</v>
      </c>
      <c r="H113" s="22">
        <f>+VLOOKUP($A113,'[1]Cac thang chinh thuc 2022'!$A$5:$I$113,8,0)</f>
        <v>103.18</v>
      </c>
      <c r="I113" s="22">
        <f>+VLOOKUP($A113,'[1]Cac thang chinh thuc 2022'!$A$5:$I$113,9,0)</f>
        <v>104.59</v>
      </c>
    </row>
    <row r="114" spans="1:9" x14ac:dyDescent="0.35">
      <c r="A114" s="24">
        <v>3830</v>
      </c>
      <c r="B114" s="25" t="s">
        <v>105</v>
      </c>
      <c r="C114" s="26">
        <v>229.46</v>
      </c>
      <c r="D114" s="26">
        <v>169.68</v>
      </c>
      <c r="E114" s="26">
        <v>118.18</v>
      </c>
      <c r="F114" s="26">
        <v>181.37</v>
      </c>
      <c r="G114" s="27">
        <v>153.46</v>
      </c>
      <c r="H114" s="26">
        <f>+VLOOKUP($A114,'[1]Cac thang chinh thuc 2022'!$A$5:$I$113,8,0)</f>
        <v>96.26</v>
      </c>
      <c r="I114" s="26">
        <f>+VLOOKUP($A114,'[1]Cac thang chinh thuc 2022'!$A$5:$I$113,9,0)</f>
        <v>92.76</v>
      </c>
    </row>
  </sheetData>
  <mergeCells count="7">
    <mergeCell ref="A1:I1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2022-04-28T13:43:11Z</cp:lastPrinted>
  <dcterms:created xsi:type="dcterms:W3CDTF">2022-04-28T13:39:07Z</dcterms:created>
  <dcterms:modified xsi:type="dcterms:W3CDTF">2022-04-28T13:45:12Z</dcterms:modified>
</cp:coreProperties>
</file>