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tduong\Downloads\"/>
    </mc:Choice>
  </mc:AlternateContent>
  <xr:revisionPtr revIDLastSave="0" documentId="13_ncr:1_{2EDE7569-D874-42B1-8CBC-E65E32B78B96}" xr6:coauthVersionLast="47" xr6:coauthVersionMax="47" xr10:uidLastSave="{00000000-0000-0000-0000-000000000000}"/>
  <bookViews>
    <workbookView xWindow="-120" yWindow="-120" windowWidth="24240" windowHeight="13140" tabRatio="898" xr2:uid="{202C4B83-DA24-42F7-89A6-A7ECCA952CC0}"/>
  </bookViews>
  <sheets>
    <sheet name="1.Agriculture" sheetId="7" r:id="rId1"/>
    <sheet name="2.IIP" sheetId="11" r:id="rId2"/>
    <sheet name="3. Industrial product" sheetId="12" r:id="rId3"/>
    <sheet name="4. LEI " sheetId="13" r:id="rId4"/>
    <sheet name="5. LEI province" sheetId="14" r:id="rId5"/>
    <sheet name="6 Enterprise Indicators" sheetId="2" r:id="rId6"/>
    <sheet name="7 Newly regis Enter" sheetId="3" r:id="rId7"/>
    <sheet name="8 Enter returned" sheetId="4" r:id="rId8"/>
    <sheet name="9 Temporarily ceased" sheetId="5" r:id="rId9"/>
    <sheet name="10 Completed dissolution" sheetId="6" r:id="rId10"/>
    <sheet name="11. Capital under state" sheetId="15" r:id="rId11"/>
    <sheet name="12. FDI" sheetId="16" r:id="rId12"/>
    <sheet name="13. Retail sale" sheetId="17" r:id="rId13"/>
    <sheet name="14. Exports" sheetId="18" r:id="rId14"/>
    <sheet name="15.Imports" sheetId="19" r:id="rId15"/>
    <sheet name="16.CPI" sheetId="20" r:id="rId16"/>
    <sheet name="17.Carriage of passengers " sheetId="8" r:id="rId17"/>
    <sheet name="18. Carriage of cargos" sheetId="9" r:id="rId18"/>
    <sheet name="19. International visitors" sheetId="1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\0" localSheetId="0">'[1]PNT-QUOT-#3'!#REF!</definedName>
    <definedName name="\0" localSheetId="9">'[2]PNT-QUOT-#3'!#REF!</definedName>
    <definedName name="\0" localSheetId="10">'[1]PNT-QUOT-#3'!#REF!</definedName>
    <definedName name="\0" localSheetId="12">'[2]PNT-QUOT-#3'!#REF!</definedName>
    <definedName name="\0" localSheetId="13">'[2]PNT-QUOT-#3'!#REF!</definedName>
    <definedName name="\0" localSheetId="6">'[2]PNT-QUOT-#3'!#REF!</definedName>
    <definedName name="\0" localSheetId="7">'[2]PNT-QUOT-#3'!#REF!</definedName>
    <definedName name="\0" localSheetId="8">'[2]PNT-QUOT-#3'!#REF!</definedName>
    <definedName name="\0">'[3]PNT-QUOT-#3'!#REF!</definedName>
    <definedName name="\z" localSheetId="0">'[1]COAT&amp;WRAP-QIOT-#3'!#REF!</definedName>
    <definedName name="\z" localSheetId="9">'[2]COAT&amp;WRAP-QIOT-#3'!#REF!</definedName>
    <definedName name="\z" localSheetId="10">'[1]COAT&amp;WRAP-QIOT-#3'!#REF!</definedName>
    <definedName name="\z" localSheetId="12">'[2]COAT&amp;WRAP-QIOT-#3'!#REF!</definedName>
    <definedName name="\z" localSheetId="13">'[2]COAT&amp;WRAP-QIOT-#3'!#REF!</definedName>
    <definedName name="\z" localSheetId="6">'[2]COAT&amp;WRAP-QIOT-#3'!#REF!</definedName>
    <definedName name="\z" localSheetId="7">'[2]COAT&amp;WRAP-QIOT-#3'!#REF!</definedName>
    <definedName name="\z" localSheetId="8">'[2]COAT&amp;WRAP-QIOT-#3'!#REF!</definedName>
    <definedName name="\z">'[3]COAT&amp;WRAP-QIOT-#3'!#REF!</definedName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5" hidden="1">{"'TDTGT (theo Dphuong)'!$A$4:$F$75"}</definedName>
    <definedName name="_________h1" localSheetId="18" hidden="1">{"'TDTGT (theo Dphuong)'!$A$4:$F$75"}</definedName>
    <definedName name="_________h1" localSheetId="6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5" hidden="1">{"'TDTGT (theo Dphuong)'!$A$4:$F$75"}</definedName>
    <definedName name="________h1" localSheetId="18" hidden="1">{"'TDTGT (theo Dphuong)'!$A$4:$F$75"}</definedName>
    <definedName name="________h1" localSheetId="6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5" hidden="1">{"'TDTGT (theo Dphuong)'!$A$4:$F$75"}</definedName>
    <definedName name="_______h1" localSheetId="18" hidden="1">{"'TDTGT (theo Dphuong)'!$A$4:$F$75"}</definedName>
    <definedName name="_______h1" localSheetId="6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5" hidden="1">{#N/A,#N/A,FALSE,"Chung"}</definedName>
    <definedName name="______B5" localSheetId="18" hidden="1">{#N/A,#N/A,FALSE,"Chung"}</definedName>
    <definedName name="______B5" localSheetId="6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5" hidden="1">{"'TDTGT (theo Dphuong)'!$A$4:$F$75"}</definedName>
    <definedName name="______h1" localSheetId="18" hidden="1">{"'TDTGT (theo Dphuong)'!$A$4:$F$75"}</definedName>
    <definedName name="______h1" localSheetId="6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5" hidden="1">{"'TDTGT (theo Dphuong)'!$A$4:$F$75"}</definedName>
    <definedName name="______h2" localSheetId="18" hidden="1">{"'TDTGT (theo Dphuong)'!$A$4:$F$75"}</definedName>
    <definedName name="______h2" localSheetId="6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5" hidden="1">{#N/A,#N/A,FALSE,"Chung"}</definedName>
    <definedName name="_____B5" localSheetId="18" hidden="1">{#N/A,#N/A,FALSE,"Chung"}</definedName>
    <definedName name="_____B5" localSheetId="6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5" hidden="1">{"'TDTGT (theo Dphuong)'!$A$4:$F$75"}</definedName>
    <definedName name="_____h1" localSheetId="18" hidden="1">{"'TDTGT (theo Dphuong)'!$A$4:$F$75"}</definedName>
    <definedName name="_____h1" localSheetId="6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5" hidden="1">{"'TDTGT (theo Dphuong)'!$A$4:$F$75"}</definedName>
    <definedName name="_____h2" localSheetId="18" hidden="1">{"'TDTGT (theo Dphuong)'!$A$4:$F$75"}</definedName>
    <definedName name="_____h2" localSheetId="6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5" hidden="1">{#N/A,#N/A,FALSE,"Chung"}</definedName>
    <definedName name="____B5" localSheetId="18" hidden="1">{#N/A,#N/A,FALSE,"Chung"}</definedName>
    <definedName name="____B5" localSheetId="6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5" hidden="1">{"'TDTGT (theo Dphuong)'!$A$4:$F$75"}</definedName>
    <definedName name="____h1" localSheetId="18" hidden="1">{"'TDTGT (theo Dphuong)'!$A$4:$F$75"}</definedName>
    <definedName name="____h1" localSheetId="6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5" hidden="1">{"'TDTGT (theo Dphuong)'!$A$4:$F$75"}</definedName>
    <definedName name="____h2" localSheetId="18" hidden="1">{"'TDTGT (theo Dphuong)'!$A$4:$F$75"}</definedName>
    <definedName name="____h2" localSheetId="6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5" hidden="1">{#N/A,#N/A,FALSE,"Chung"}</definedName>
    <definedName name="___B5" localSheetId="18" hidden="1">{#N/A,#N/A,FALSE,"Chung"}</definedName>
    <definedName name="___B5" localSheetId="6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5" hidden="1">{"'TDTGT (theo Dphuong)'!$A$4:$F$75"}</definedName>
    <definedName name="___h1" localSheetId="18" hidden="1">{"'TDTGT (theo Dphuong)'!$A$4:$F$75"}</definedName>
    <definedName name="___h1" localSheetId="6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5" hidden="1">{"'TDTGT (theo Dphuong)'!$A$4:$F$75"}</definedName>
    <definedName name="___h2" localSheetId="18" hidden="1">{"'TDTGT (theo Dphuong)'!$A$4:$F$75"}</definedName>
    <definedName name="___h2" localSheetId="6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5" hidden="1">{#N/A,#N/A,FALSE,"Chung"}</definedName>
    <definedName name="__B5" localSheetId="18" hidden="1">{#N/A,#N/A,FALSE,"Chung"}</definedName>
    <definedName name="__B5" localSheetId="6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5" hidden="1">{"'TDTGT (theo Dphuong)'!$A$4:$F$75"}</definedName>
    <definedName name="__h1" localSheetId="18" hidden="1">{"'TDTGT (theo Dphuong)'!$A$4:$F$75"}</definedName>
    <definedName name="__h1" localSheetId="6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5" hidden="1">{"'TDTGT (theo Dphuong)'!$A$4:$F$75"}</definedName>
    <definedName name="__h2" localSheetId="18" hidden="1">{"'TDTGT (theo Dphuong)'!$A$4:$F$75"}</definedName>
    <definedName name="__h2" localSheetId="6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5" hidden="1">{#N/A,#N/A,FALSE,"Chung"}</definedName>
    <definedName name="_B5" localSheetId="18" hidden="1">{#N/A,#N/A,FALSE,"Chung"}</definedName>
    <definedName name="_B5" localSheetId="6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5" hidden="1">#REF!</definedName>
    <definedName name="_Fill" localSheetId="18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9" hidden="1">'10 Completed dissolution'!$A$8:$D$8</definedName>
    <definedName name="_xlnm._FilterDatabase" localSheetId="6" hidden="1">'7 Newly regis Enter'!$A$10:$K$10</definedName>
    <definedName name="_xlnm._FilterDatabase" localSheetId="7" hidden="1">'8 Enter returned'!$A$6:$D$6</definedName>
    <definedName name="_xlnm._FilterDatabase" localSheetId="8" hidden="1">'9 Temporarily ceased'!$A$8:$D$8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5" hidden="1">{"'TDTGT (theo Dphuong)'!$A$4:$F$75"}</definedName>
    <definedName name="_h1" localSheetId="18" hidden="1">{"'TDTGT (theo Dphuong)'!$A$4:$F$75"}</definedName>
    <definedName name="_h1" localSheetId="6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5" hidden="1">{"'TDTGT (theo Dphuong)'!$A$4:$F$75"}</definedName>
    <definedName name="_h2" localSheetId="18" hidden="1">{"'TDTGT (theo Dphuong)'!$A$4:$F$75"}</definedName>
    <definedName name="_h2" localSheetId="6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" localSheetId="0">'[1]PNT-QUOT-#3'!#REF!</definedName>
    <definedName name="A" localSheetId="9">'[2]PNT-QUOT-#3'!#REF!</definedName>
    <definedName name="A" localSheetId="10">'[1]PNT-QUOT-#3'!#REF!</definedName>
    <definedName name="A" localSheetId="12">'[2]PNT-QUOT-#3'!#REF!</definedName>
    <definedName name="A" localSheetId="13">'[2]PNT-QUOT-#3'!#REF!</definedName>
    <definedName name="A" localSheetId="6">'[2]PNT-QUOT-#3'!#REF!</definedName>
    <definedName name="A" localSheetId="7">'[2]PNT-QUOT-#3'!#REF!</definedName>
    <definedName name="A" localSheetId="8">'[2]PNT-QUOT-#3'!#REF!</definedName>
    <definedName name="A">'[3]PNT-QUOT-#3'!#REF!</definedName>
    <definedName name="AAA" localSheetId="0">'[4]MTL$-INTER'!#REF!</definedName>
    <definedName name="AAA" localSheetId="9">'[5]MTL$-INTER'!#REF!</definedName>
    <definedName name="AAA" localSheetId="10">'[5]MTL$-INTER'!#REF!</definedName>
    <definedName name="AAA" localSheetId="12">'[5]MTL$-INTER'!#REF!</definedName>
    <definedName name="AAA" localSheetId="13">'[5]MTL$-INTER'!#REF!</definedName>
    <definedName name="AAA" localSheetId="6">'[5]MTL$-INTER'!#REF!</definedName>
    <definedName name="AAA" localSheetId="7">'[5]MTL$-INTER'!#REF!</definedName>
    <definedName name="AAA" localSheetId="8">'[5]MTL$-INTER'!#REF!</definedName>
    <definedName name="AAA">'[6]MTL$-INTER'!#REF!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5" hidden="1">{"'TDTGT (theo Dphuong)'!$A$4:$F$75"}</definedName>
    <definedName name="abc" localSheetId="18" hidden="1">{"'TDTGT (theo Dphuong)'!$A$4:$F$75"}</definedName>
    <definedName name="abc" localSheetId="6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12">#REF!</definedName>
    <definedName name="adsf" localSheetId="13">#REF!</definedName>
    <definedName name="adsf" localSheetId="15">#REF!</definedName>
    <definedName name="adsf" localSheetId="18">#REF!</definedName>
    <definedName name="adsf" localSheetId="6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0">#REF!</definedName>
    <definedName name="anpha" localSheetId="11">#REF!</definedName>
    <definedName name="anpha" localSheetId="12">#REF!</definedName>
    <definedName name="anpha" localSheetId="13">#REF!</definedName>
    <definedName name="anpha" localSheetId="15">#REF!</definedName>
    <definedName name="anpha" localSheetId="18">#REF!</definedName>
    <definedName name="anpha" localSheetId="6">#REF!</definedName>
    <definedName name="anpha" localSheetId="7">#REF!</definedName>
    <definedName name="anpha" localSheetId="8">#REF!</definedName>
    <definedName name="anpha">#REF!</definedName>
    <definedName name="B" localSheetId="0">'[1]PNT-QUOT-#3'!#REF!</definedName>
    <definedName name="B" localSheetId="9">'[2]PNT-QUOT-#3'!#REF!</definedName>
    <definedName name="B" localSheetId="10">'[1]PNT-QUOT-#3'!#REF!</definedName>
    <definedName name="B" localSheetId="12">'[2]PNT-QUOT-#3'!#REF!</definedName>
    <definedName name="B" localSheetId="13">'[2]PNT-QUOT-#3'!#REF!</definedName>
    <definedName name="B" localSheetId="6">'[2]PNT-QUOT-#3'!#REF!</definedName>
    <definedName name="B" localSheetId="7">'[2]PNT-QUOT-#3'!#REF!</definedName>
    <definedName name="B" localSheetId="8">'[2]PNT-QUOT-#3'!#REF!</definedName>
    <definedName name="B">'[3]PNT-QUOT-#3'!#REF!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5" hidden="1">{"'TDTGT (theo Dphuong)'!$A$4:$F$75"}</definedName>
    <definedName name="B5new" localSheetId="18" hidden="1">{"'TDTGT (theo Dphuong)'!$A$4:$F$75"}</definedName>
    <definedName name="B5new" localSheetId="6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12">#REF!</definedName>
    <definedName name="beta" localSheetId="13">#REF!</definedName>
    <definedName name="beta" localSheetId="15">#REF!</definedName>
    <definedName name="beta" localSheetId="18">#REF!</definedName>
    <definedName name="beta" localSheetId="6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0">#REF!</definedName>
    <definedName name="BT" localSheetId="11">#REF!</definedName>
    <definedName name="BT" localSheetId="12">#REF!</definedName>
    <definedName name="BT" localSheetId="13">#REF!</definedName>
    <definedName name="BT" localSheetId="15">#REF!</definedName>
    <definedName name="BT" localSheetId="18">#REF!</definedName>
    <definedName name="BT" localSheetId="6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5">#REF!</definedName>
    <definedName name="bv" localSheetId="18">#REF!</definedName>
    <definedName name="bv" localSheetId="6">#REF!</definedName>
    <definedName name="bv" localSheetId="7">#REF!</definedName>
    <definedName name="bv" localSheetId="8">#REF!</definedName>
    <definedName name="bv">#REF!</definedName>
    <definedName name="COAT" localSheetId="0">'[1]PNT-QUOT-#3'!#REF!</definedName>
    <definedName name="COAT" localSheetId="9">'[2]PNT-QUOT-#3'!#REF!</definedName>
    <definedName name="COAT" localSheetId="10">'[1]PNT-QUOT-#3'!#REF!</definedName>
    <definedName name="COAT" localSheetId="12">'[2]PNT-QUOT-#3'!#REF!</definedName>
    <definedName name="COAT" localSheetId="13">'[2]PNT-QUOT-#3'!#REF!</definedName>
    <definedName name="COAT" localSheetId="6">'[2]PNT-QUOT-#3'!#REF!</definedName>
    <definedName name="COAT" localSheetId="7">'[2]PNT-QUOT-#3'!#REF!</definedName>
    <definedName name="COAT" localSheetId="8">'[2]PNT-QUOT-#3'!#REF!</definedName>
    <definedName name="COAT">'[3]PNT-QUOT-#3'!#REF!</definedName>
    <definedName name="CS_10" localSheetId="0">#REF!</definedName>
    <definedName name="CS_10" localSheetId="9">#REF!</definedName>
    <definedName name="CS_10" localSheetId="10">#REF!</definedName>
    <definedName name="CS_10" localSheetId="11">#REF!</definedName>
    <definedName name="CS_10" localSheetId="12">#REF!</definedName>
    <definedName name="CS_10" localSheetId="13">#REF!</definedName>
    <definedName name="CS_10" localSheetId="15">#REF!</definedName>
    <definedName name="CS_10" localSheetId="18">#REF!</definedName>
    <definedName name="CS_10" localSheetId="6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0">#REF!</definedName>
    <definedName name="CS_100" localSheetId="11">#REF!</definedName>
    <definedName name="CS_100" localSheetId="12">#REF!</definedName>
    <definedName name="CS_100" localSheetId="13">#REF!</definedName>
    <definedName name="CS_100" localSheetId="15">#REF!</definedName>
    <definedName name="CS_100" localSheetId="18">#REF!</definedName>
    <definedName name="CS_100" localSheetId="6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0">#REF!</definedName>
    <definedName name="CS_10S" localSheetId="11">#REF!</definedName>
    <definedName name="CS_10S" localSheetId="12">#REF!</definedName>
    <definedName name="CS_10S" localSheetId="13">#REF!</definedName>
    <definedName name="CS_10S" localSheetId="15">#REF!</definedName>
    <definedName name="CS_10S" localSheetId="18">#REF!</definedName>
    <definedName name="CS_10S" localSheetId="6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0">#REF!</definedName>
    <definedName name="CS_120" localSheetId="11">#REF!</definedName>
    <definedName name="CS_120" localSheetId="12">#REF!</definedName>
    <definedName name="CS_120" localSheetId="13">#REF!</definedName>
    <definedName name="CS_120" localSheetId="15">#REF!</definedName>
    <definedName name="CS_120" localSheetId="18">#REF!</definedName>
    <definedName name="CS_120" localSheetId="6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0">#REF!</definedName>
    <definedName name="CS_140" localSheetId="11">#REF!</definedName>
    <definedName name="CS_140" localSheetId="12">#REF!</definedName>
    <definedName name="CS_140" localSheetId="13">#REF!</definedName>
    <definedName name="CS_140" localSheetId="15">#REF!</definedName>
    <definedName name="CS_140" localSheetId="18">#REF!</definedName>
    <definedName name="CS_140" localSheetId="6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0">#REF!</definedName>
    <definedName name="CS_160" localSheetId="11">#REF!</definedName>
    <definedName name="CS_160" localSheetId="12">#REF!</definedName>
    <definedName name="CS_160" localSheetId="13">#REF!</definedName>
    <definedName name="CS_160" localSheetId="15">#REF!</definedName>
    <definedName name="CS_160" localSheetId="18">#REF!</definedName>
    <definedName name="CS_160" localSheetId="6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0">#REF!</definedName>
    <definedName name="CS_20" localSheetId="11">#REF!</definedName>
    <definedName name="CS_20" localSheetId="12">#REF!</definedName>
    <definedName name="CS_20" localSheetId="13">#REF!</definedName>
    <definedName name="CS_20" localSheetId="15">#REF!</definedName>
    <definedName name="CS_20" localSheetId="18">#REF!</definedName>
    <definedName name="CS_20" localSheetId="6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0">#REF!</definedName>
    <definedName name="CS_30" localSheetId="11">#REF!</definedName>
    <definedName name="CS_30" localSheetId="12">#REF!</definedName>
    <definedName name="CS_30" localSheetId="13">#REF!</definedName>
    <definedName name="CS_30" localSheetId="15">#REF!</definedName>
    <definedName name="CS_30" localSheetId="18">#REF!</definedName>
    <definedName name="CS_30" localSheetId="6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0">#REF!</definedName>
    <definedName name="CS_40" localSheetId="11">#REF!</definedName>
    <definedName name="CS_40" localSheetId="12">#REF!</definedName>
    <definedName name="CS_40" localSheetId="13">#REF!</definedName>
    <definedName name="CS_40" localSheetId="15">#REF!</definedName>
    <definedName name="CS_40" localSheetId="18">#REF!</definedName>
    <definedName name="CS_40" localSheetId="6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0">#REF!</definedName>
    <definedName name="CS_40S" localSheetId="11">#REF!</definedName>
    <definedName name="CS_40S" localSheetId="12">#REF!</definedName>
    <definedName name="CS_40S" localSheetId="13">#REF!</definedName>
    <definedName name="CS_40S" localSheetId="15">#REF!</definedName>
    <definedName name="CS_40S" localSheetId="18">#REF!</definedName>
    <definedName name="CS_40S" localSheetId="6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0">#REF!</definedName>
    <definedName name="CS_5S" localSheetId="11">#REF!</definedName>
    <definedName name="CS_5S" localSheetId="12">#REF!</definedName>
    <definedName name="CS_5S" localSheetId="13">#REF!</definedName>
    <definedName name="CS_5S" localSheetId="15">#REF!</definedName>
    <definedName name="CS_5S" localSheetId="18">#REF!</definedName>
    <definedName name="CS_5S" localSheetId="6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0">#REF!</definedName>
    <definedName name="CS_60" localSheetId="11">#REF!</definedName>
    <definedName name="CS_60" localSheetId="12">#REF!</definedName>
    <definedName name="CS_60" localSheetId="13">#REF!</definedName>
    <definedName name="CS_60" localSheetId="15">#REF!</definedName>
    <definedName name="CS_60" localSheetId="18">#REF!</definedName>
    <definedName name="CS_60" localSheetId="6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0">#REF!</definedName>
    <definedName name="CS_80" localSheetId="11">#REF!</definedName>
    <definedName name="CS_80" localSheetId="12">#REF!</definedName>
    <definedName name="CS_80" localSheetId="13">#REF!</definedName>
    <definedName name="CS_80" localSheetId="15">#REF!</definedName>
    <definedName name="CS_80" localSheetId="18">#REF!</definedName>
    <definedName name="CS_80" localSheetId="6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0">#REF!</definedName>
    <definedName name="CS_80S" localSheetId="11">#REF!</definedName>
    <definedName name="CS_80S" localSheetId="12">#REF!</definedName>
    <definedName name="CS_80S" localSheetId="13">#REF!</definedName>
    <definedName name="CS_80S" localSheetId="15">#REF!</definedName>
    <definedName name="CS_80S" localSheetId="18">#REF!</definedName>
    <definedName name="CS_80S" localSheetId="6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0">#REF!</definedName>
    <definedName name="CS_STD" localSheetId="11">#REF!</definedName>
    <definedName name="CS_STD" localSheetId="12">#REF!</definedName>
    <definedName name="CS_STD" localSheetId="13">#REF!</definedName>
    <definedName name="CS_STD" localSheetId="15">#REF!</definedName>
    <definedName name="CS_STD" localSheetId="18">#REF!</definedName>
    <definedName name="CS_STD" localSheetId="6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0">#REF!</definedName>
    <definedName name="CS_XS" localSheetId="11">#REF!</definedName>
    <definedName name="CS_XS" localSheetId="12">#REF!</definedName>
    <definedName name="CS_XS" localSheetId="13">#REF!</definedName>
    <definedName name="CS_XS" localSheetId="15">#REF!</definedName>
    <definedName name="CS_XS" localSheetId="18">#REF!</definedName>
    <definedName name="CS_XS" localSheetId="6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0">#REF!</definedName>
    <definedName name="CS_XXS" localSheetId="11">#REF!</definedName>
    <definedName name="CS_XXS" localSheetId="12">#REF!</definedName>
    <definedName name="CS_XXS" localSheetId="13">#REF!</definedName>
    <definedName name="CS_XXS" localSheetId="15">#REF!</definedName>
    <definedName name="CS_XXS" localSheetId="18">#REF!</definedName>
    <definedName name="CS_XXS" localSheetId="6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5" hidden="1">{"'TDTGT (theo Dphuong)'!$A$4:$F$75"}</definedName>
    <definedName name="cv" localSheetId="18" hidden="1">{"'TDTGT (theo Dphuong)'!$A$4:$F$75"}</definedName>
    <definedName name="cv" localSheetId="6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5">#REF!</definedName>
    <definedName name="cx" localSheetId="18">#REF!</definedName>
    <definedName name="cx" localSheetId="6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0" hidden="1">#REF!</definedName>
    <definedName name="d" localSheetId="11" hidden="1">#REF!</definedName>
    <definedName name="d" localSheetId="12" hidden="1">#REF!</definedName>
    <definedName name="d" localSheetId="13" hidden="1">#REF!</definedName>
    <definedName name="d" localSheetId="15" hidden="1">#REF!</definedName>
    <definedName name="d" localSheetId="18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0">#REF!</definedName>
    <definedName name="dd" localSheetId="11">#REF!</definedName>
    <definedName name="dd" localSheetId="12">#REF!</definedName>
    <definedName name="dd" localSheetId="13">#REF!</definedName>
    <definedName name="dd" localSheetId="15">#REF!</definedName>
    <definedName name="dd" localSheetId="18">#REF!</definedName>
    <definedName name="dd" localSheetId="6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0" hidden="1">#REF!</definedName>
    <definedName name="df" localSheetId="11" hidden="1">#REF!</definedName>
    <definedName name="df" localSheetId="12" hidden="1">#REF!</definedName>
    <definedName name="df" localSheetId="13" hidden="1">#REF!</definedName>
    <definedName name="df" localSheetId="15" hidden="1">#REF!</definedName>
    <definedName name="df" localSheetId="18" hidden="1">#REF!</definedName>
    <definedName name="df" localSheetId="6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0">#REF!</definedName>
    <definedName name="dg" localSheetId="11">#REF!</definedName>
    <definedName name="dg" localSheetId="12">#REF!</definedName>
    <definedName name="dg" localSheetId="13">#REF!</definedName>
    <definedName name="dg" localSheetId="15">#REF!</definedName>
    <definedName name="dg" localSheetId="18">#REF!</definedName>
    <definedName name="dg" localSheetId="6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0">#REF!</definedName>
    <definedName name="dien" localSheetId="11">#REF!</definedName>
    <definedName name="dien" localSheetId="12">#REF!</definedName>
    <definedName name="dien" localSheetId="13">#REF!</definedName>
    <definedName name="dien" localSheetId="15">#REF!</definedName>
    <definedName name="dien" localSheetId="18">#REF!</definedName>
    <definedName name="dien" localSheetId="6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5" hidden="1">{"'TDTGT (theo Dphuong)'!$A$4:$F$75"}</definedName>
    <definedName name="dn" localSheetId="18" hidden="1">{"'TDTGT (theo Dphuong)'!$A$4:$F$75"}</definedName>
    <definedName name="dn" localSheetId="6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12">#REF!</definedName>
    <definedName name="ffddg" localSheetId="13">#REF!</definedName>
    <definedName name="ffddg" localSheetId="15">#REF!</definedName>
    <definedName name="ffddg" localSheetId="18">#REF!</definedName>
    <definedName name="ffddg" localSheetId="6">#REF!</definedName>
    <definedName name="ffddg" localSheetId="7">#REF!</definedName>
    <definedName name="ffddg" localSheetId="8">#REF!</definedName>
    <definedName name="ffddg">#REF!</definedName>
    <definedName name="FP" localSheetId="0">'[1]COAT&amp;WRAP-QIOT-#3'!#REF!</definedName>
    <definedName name="FP" localSheetId="9">'[2]COAT&amp;WRAP-QIOT-#3'!#REF!</definedName>
    <definedName name="FP" localSheetId="10">'[1]COAT&amp;WRAP-QIOT-#3'!#REF!</definedName>
    <definedName name="FP" localSheetId="12">'[2]COAT&amp;WRAP-QIOT-#3'!#REF!</definedName>
    <definedName name="FP" localSheetId="13">'[2]COAT&amp;WRAP-QIOT-#3'!#REF!</definedName>
    <definedName name="FP" localSheetId="6">'[2]COAT&amp;WRAP-QIOT-#3'!#REF!</definedName>
    <definedName name="FP" localSheetId="7">'[2]COAT&amp;WRAP-QIOT-#3'!#REF!</definedName>
    <definedName name="FP" localSheetId="8">'[2]COAT&amp;WRAP-QIOT-#3'!#REF!</definedName>
    <definedName name="FP">'[3]COAT&amp;WRAP-QIOT-#3'!#REF!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5" hidden="1">{"'TDTGT (theo Dphuong)'!$A$4:$F$75"}</definedName>
    <definedName name="h" localSheetId="18" hidden="1">{"'TDTGT (theo Dphuong)'!$A$4:$F$75"}</definedName>
    <definedName name="h" localSheetId="6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0">#REF!</definedName>
    <definedName name="hab" localSheetId="11">#REF!</definedName>
    <definedName name="hab" localSheetId="12">#REF!</definedName>
    <definedName name="hab" localSheetId="13">#REF!</definedName>
    <definedName name="hab" localSheetId="15">#REF!</definedName>
    <definedName name="hab" localSheetId="18">#REF!</definedName>
    <definedName name="hab" localSheetId="6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0">#REF!</definedName>
    <definedName name="habac" localSheetId="11">#REF!</definedName>
    <definedName name="habac" localSheetId="12">#REF!</definedName>
    <definedName name="habac" localSheetId="13">#REF!</definedName>
    <definedName name="habac" localSheetId="15">#REF!</definedName>
    <definedName name="habac" localSheetId="18">#REF!</definedName>
    <definedName name="habac" localSheetId="6">#REF!</definedName>
    <definedName name="habac" localSheetId="7">#REF!</definedName>
    <definedName name="habac" localSheetId="8">#REF!</definedName>
    <definedName name="habac">#REF!</definedName>
    <definedName name="Habac1">'[7]7 THAI NGUYEN'!$A$11</definedName>
    <definedName name="hhg" localSheetId="0">#REF!</definedName>
    <definedName name="hhg" localSheetId="9">#REF!</definedName>
    <definedName name="hhg" localSheetId="10">#REF!</definedName>
    <definedName name="hhg" localSheetId="11">#REF!</definedName>
    <definedName name="hhg" localSheetId="12">#REF!</definedName>
    <definedName name="hhg" localSheetId="13">#REF!</definedName>
    <definedName name="hhg" localSheetId="15">#REF!</definedName>
    <definedName name="hhg" localSheetId="18">#REF!</definedName>
    <definedName name="hhg" localSheetId="6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4" hidden="1">{"'TDTGT (theo Dphuong)'!$A$4:$F$75"}</definedName>
    <definedName name="HTML_Control" localSheetId="15" hidden="1">{"'TDTGT (theo Dphuong)'!$A$4:$F$75"}</definedName>
    <definedName name="HTML_Control" localSheetId="18" hidden="1">{"'TDTGT (theo Dphuong)'!$A$4:$F$75"}</definedName>
    <definedName name="HTML_Control" localSheetId="6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5" hidden="1">{#N/A,#N/A,FALSE,"Chung"}</definedName>
    <definedName name="i" localSheetId="18" hidden="1">{#N/A,#N/A,FALSE,"Chung"}</definedName>
    <definedName name="i" localSheetId="6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IO" localSheetId="0">'[1]COAT&amp;WRAP-QIOT-#3'!#REF!</definedName>
    <definedName name="IO" localSheetId="9">'[2]COAT&amp;WRAP-QIOT-#3'!#REF!</definedName>
    <definedName name="IO" localSheetId="10">'[1]COAT&amp;WRAP-QIOT-#3'!#REF!</definedName>
    <definedName name="IO" localSheetId="12">'[2]COAT&amp;WRAP-QIOT-#3'!#REF!</definedName>
    <definedName name="IO" localSheetId="13">'[2]COAT&amp;WRAP-QIOT-#3'!#REF!</definedName>
    <definedName name="IO" localSheetId="6">'[2]COAT&amp;WRAP-QIOT-#3'!#REF!</definedName>
    <definedName name="IO" localSheetId="7">'[2]COAT&amp;WRAP-QIOT-#3'!#REF!</definedName>
    <definedName name="IO" localSheetId="8">'[2]COAT&amp;WRAP-QIOT-#3'!#REF!</definedName>
    <definedName name="IO">'[3]COAT&amp;WRAP-QIOT-#3'!#REF!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5" hidden="1">{#N/A,#N/A,FALSE,"Chung"}</definedName>
    <definedName name="kjh" localSheetId="18" hidden="1">{#N/A,#N/A,FALSE,"Chung"}</definedName>
    <definedName name="kjh" localSheetId="6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 localSheetId="11">#REF!</definedName>
    <definedName name="kjhjfhdjkfndfndf" localSheetId="12">#REF!</definedName>
    <definedName name="kjhjfhdjkfndfndf" localSheetId="13">#REF!</definedName>
    <definedName name="kjhjfhdjkfndfndf" localSheetId="15">#REF!</definedName>
    <definedName name="kjhjfhdjkfndfndf" localSheetId="18">#REF!</definedName>
    <definedName name="kjhjfhdjkfndfndf" localSheetId="6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5" hidden="1">{"'TDTGT (theo Dphuong)'!$A$4:$F$75"}</definedName>
    <definedName name="m" localSheetId="18" hidden="1">{"'TDTGT (theo Dphuong)'!$A$4:$F$75"}</definedName>
    <definedName name="m" localSheetId="6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9">'[2]COAT&amp;WRAP-QIOT-#3'!#REF!</definedName>
    <definedName name="MAT" localSheetId="10">'[1]COAT&amp;WRAP-QIOT-#3'!#REF!</definedName>
    <definedName name="MAT" localSheetId="12">'[2]COAT&amp;WRAP-QIOT-#3'!#REF!</definedName>
    <definedName name="MAT" localSheetId="13">'[2]COAT&amp;WRAP-QIOT-#3'!#REF!</definedName>
    <definedName name="MAT" localSheetId="6">'[2]COAT&amp;WRAP-QIOT-#3'!#REF!</definedName>
    <definedName name="MAT" localSheetId="7">'[2]COAT&amp;WRAP-QIOT-#3'!#REF!</definedName>
    <definedName name="MAT" localSheetId="8">'[2]COAT&amp;WRAP-QIOT-#3'!#REF!</definedName>
    <definedName name="MAT">'[3]COAT&amp;WRAP-QIOT-#3'!#REF!</definedName>
    <definedName name="mc" localSheetId="0">#REF!</definedName>
    <definedName name="mc" localSheetId="9">#REF!</definedName>
    <definedName name="mc" localSheetId="10">#REF!</definedName>
    <definedName name="mc" localSheetId="11">#REF!</definedName>
    <definedName name="mc" localSheetId="12">#REF!</definedName>
    <definedName name="mc" localSheetId="13">#REF!</definedName>
    <definedName name="mc" localSheetId="15">#REF!</definedName>
    <definedName name="mc" localSheetId="18">#REF!</definedName>
    <definedName name="mc" localSheetId="6">#REF!</definedName>
    <definedName name="mc" localSheetId="7">#REF!</definedName>
    <definedName name="mc" localSheetId="8">#REF!</definedName>
    <definedName name="mc">#REF!</definedName>
    <definedName name="MF" localSheetId="0">'[1]COAT&amp;WRAP-QIOT-#3'!#REF!</definedName>
    <definedName name="MF" localSheetId="9">'[2]COAT&amp;WRAP-QIOT-#3'!#REF!</definedName>
    <definedName name="MF" localSheetId="10">'[1]COAT&amp;WRAP-QIOT-#3'!#REF!</definedName>
    <definedName name="MF" localSheetId="12">'[2]COAT&amp;WRAP-QIOT-#3'!#REF!</definedName>
    <definedName name="MF" localSheetId="13">'[2]COAT&amp;WRAP-QIOT-#3'!#REF!</definedName>
    <definedName name="MF" localSheetId="6">'[2]COAT&amp;WRAP-QIOT-#3'!#REF!</definedName>
    <definedName name="MF" localSheetId="7">'[2]COAT&amp;WRAP-QIOT-#3'!#REF!</definedName>
    <definedName name="MF" localSheetId="8">'[2]COAT&amp;WRAP-QIOT-#3'!#REF!</definedName>
    <definedName name="MF">'[3]COAT&amp;WRAP-QIOT-#3'!#REF!</definedName>
    <definedName name="mnh" localSheetId="0">'[8]2.74'!#REF!</definedName>
    <definedName name="mnh" localSheetId="9">'[9]2.74'!#REF!</definedName>
    <definedName name="mnh" localSheetId="10">'[8]2.74'!#REF!</definedName>
    <definedName name="mnh" localSheetId="12">'[8]2.74'!#REF!</definedName>
    <definedName name="mnh" localSheetId="13">'[8]2.74'!#REF!</definedName>
    <definedName name="mnh" localSheetId="6">'[9]2.74'!#REF!</definedName>
    <definedName name="mnh" localSheetId="7">'[9]2.74'!#REF!</definedName>
    <definedName name="mnh" localSheetId="8">'[9]2.74'!#REF!</definedName>
    <definedName name="mnh">'[8]2.74'!#REF!</definedName>
    <definedName name="n" localSheetId="0">'[8]2.74'!#REF!</definedName>
    <definedName name="n" localSheetId="9">'[9]2.74'!#REF!</definedName>
    <definedName name="n" localSheetId="10">'[8]2.74'!#REF!</definedName>
    <definedName name="n" localSheetId="12">'[8]2.74'!#REF!</definedName>
    <definedName name="n" localSheetId="13">'[8]2.74'!#REF!</definedName>
    <definedName name="n" localSheetId="7">'[9]2.74'!#REF!</definedName>
    <definedName name="n" localSheetId="8">'[9]2.74'!#REF!</definedName>
    <definedName name="n">'[8]2.74'!#REF!</definedName>
    <definedName name="nhan" localSheetId="0">#REF!</definedName>
    <definedName name="nhan" localSheetId="9">#REF!</definedName>
    <definedName name="nhan" localSheetId="10">#REF!</definedName>
    <definedName name="nhan" localSheetId="11">#REF!</definedName>
    <definedName name="nhan" localSheetId="12">#REF!</definedName>
    <definedName name="nhan" localSheetId="13">#REF!</definedName>
    <definedName name="nhan" localSheetId="15">#REF!</definedName>
    <definedName name="nhan" localSheetId="18">#REF!</definedName>
    <definedName name="nhan" localSheetId="6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12">#REF!</definedName>
    <definedName name="nuoc" localSheetId="13">#REF!</definedName>
    <definedName name="nuoc" localSheetId="15">#REF!</definedName>
    <definedName name="nuoc" localSheetId="18">#REF!</definedName>
    <definedName name="nuoc" localSheetId="6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5" hidden="1">{#N/A,#N/A,FALSE,"Chung"}</definedName>
    <definedName name="oanh" localSheetId="18" hidden="1">{#N/A,#N/A,FALSE,"Chung"}</definedName>
    <definedName name="oanh" localSheetId="6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P" localSheetId="0">'[1]PNT-QUOT-#3'!#REF!</definedName>
    <definedName name="P" localSheetId="9">'[2]PNT-QUOT-#3'!#REF!</definedName>
    <definedName name="P" localSheetId="10">'[1]PNT-QUOT-#3'!#REF!</definedName>
    <definedName name="P" localSheetId="12">'[2]PNT-QUOT-#3'!#REF!</definedName>
    <definedName name="P" localSheetId="13">'[2]PNT-QUOT-#3'!#REF!</definedName>
    <definedName name="P" localSheetId="6">'[2]PNT-QUOT-#3'!#REF!</definedName>
    <definedName name="P" localSheetId="7">'[2]PNT-QUOT-#3'!#REF!</definedName>
    <definedName name="P" localSheetId="8">'[2]PNT-QUOT-#3'!#REF!</definedName>
    <definedName name="P">'[3]PNT-QUOT-#3'!#REF!</definedName>
    <definedName name="PEJM" localSheetId="0">'[1]COAT&amp;WRAP-QIOT-#3'!#REF!</definedName>
    <definedName name="PEJM" localSheetId="9">'[2]COAT&amp;WRAP-QIOT-#3'!#REF!</definedName>
    <definedName name="PEJM" localSheetId="10">'[1]COAT&amp;WRAP-QIOT-#3'!#REF!</definedName>
    <definedName name="PEJM" localSheetId="12">'[2]COAT&amp;WRAP-QIOT-#3'!#REF!</definedName>
    <definedName name="PEJM" localSheetId="13">'[2]COAT&amp;WRAP-QIOT-#3'!#REF!</definedName>
    <definedName name="PEJM" localSheetId="6">'[2]COAT&amp;WRAP-QIOT-#3'!#REF!</definedName>
    <definedName name="PEJM" localSheetId="7">'[2]COAT&amp;WRAP-QIOT-#3'!#REF!</definedName>
    <definedName name="PEJM" localSheetId="8">'[2]COAT&amp;WRAP-QIOT-#3'!#REF!</definedName>
    <definedName name="PEJM">'[3]COAT&amp;WRAP-QIOT-#3'!#REF!</definedName>
    <definedName name="PF" localSheetId="0">'[1]PNT-QUOT-#3'!#REF!</definedName>
    <definedName name="PF" localSheetId="9">'[2]PNT-QUOT-#3'!#REF!</definedName>
    <definedName name="PF" localSheetId="10">'[1]PNT-QUOT-#3'!#REF!</definedName>
    <definedName name="PF" localSheetId="12">'[2]PNT-QUOT-#3'!#REF!</definedName>
    <definedName name="PF" localSheetId="13">'[2]PNT-QUOT-#3'!#REF!</definedName>
    <definedName name="PF" localSheetId="6">'[2]PNT-QUOT-#3'!#REF!</definedName>
    <definedName name="PF" localSheetId="7">'[2]PNT-QUOT-#3'!#REF!</definedName>
    <definedName name="PF" localSheetId="8">'[2]PNT-QUOT-#3'!#REF!</definedName>
    <definedName name="PF">'[3]PNT-QUOT-#3'!#REF!</definedName>
    <definedName name="PM" localSheetId="0">[10]IBASE!$AH$16:$AV$110</definedName>
    <definedName name="PM" localSheetId="9">[11]IBASE!$AH$16:$AV$110</definedName>
    <definedName name="PM" localSheetId="10">[10]IBASE!$AH$16:$AV$110</definedName>
    <definedName name="PM" localSheetId="12">[11]IBASE!$AH$16:$AV$110</definedName>
    <definedName name="PM" localSheetId="6">[11]IBASE!$AH$16:$AV$110</definedName>
    <definedName name="PM">[12]IBASE!$AH$16:$AV$110</definedName>
    <definedName name="_xlnm.Print_Area" localSheetId="0">'1.Agriculture'!$A$1:$E$18</definedName>
    <definedName name="Print_Area_MI" localSheetId="0">[13]ESTI.!$A$1:$U$52</definedName>
    <definedName name="Print_Area_MI" localSheetId="9">[14]ESTI.!$A$1:$U$52</definedName>
    <definedName name="Print_Area_MI" localSheetId="10">[14]ESTI.!$A$1:$U$52</definedName>
    <definedName name="Print_Area_MI" localSheetId="12">[14]ESTI.!$A$1:$U$52</definedName>
    <definedName name="Print_Area_MI" localSheetId="6">[14]ESTI.!$A$1:$U$52</definedName>
    <definedName name="Print_Area_MI">[15]ESTI.!$A$1:$U$52</definedName>
    <definedName name="_xlnm.Print_Titles" localSheetId="0">'[16]TiÕn ®é thùc hiÖn KC'!#REF!</definedName>
    <definedName name="_xlnm.Print_Titles" localSheetId="9">'[16]TiÕn ®é thùc hiÖn KC'!#REF!</definedName>
    <definedName name="_xlnm.Print_Titles" localSheetId="10">'[16]TiÕn ®é thùc hiÖn KC'!#REF!</definedName>
    <definedName name="_xlnm.Print_Titles" localSheetId="12">'[16]TiÕn ®é thùc hiÖn KC'!#REF!</definedName>
    <definedName name="_xlnm.Print_Titles" localSheetId="13">'[16]TiÕn ®é thùc hiÖn KC'!#REF!</definedName>
    <definedName name="_xlnm.Print_Titles" localSheetId="7">'[16]TiÕn ®é thùc hiÖn KC'!#REF!</definedName>
    <definedName name="_xlnm.Print_Titles" localSheetId="8">'[16]TiÕn ®é thùc hiÖn KC'!#REF!</definedName>
    <definedName name="_xlnm.Print_Titles">'[16]TiÕn ®é thùc hiÖn KC'!#REF!</definedName>
    <definedName name="pt" localSheetId="0">#REF!</definedName>
    <definedName name="pt" localSheetId="9">#REF!</definedName>
    <definedName name="pt" localSheetId="10">#REF!</definedName>
    <definedName name="pt" localSheetId="11">#REF!</definedName>
    <definedName name="pt" localSheetId="12">#REF!</definedName>
    <definedName name="pt" localSheetId="13">#REF!</definedName>
    <definedName name="pt" localSheetId="15">#REF!</definedName>
    <definedName name="pt" localSheetId="18">#REF!</definedName>
    <definedName name="pt" localSheetId="6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0">#REF!</definedName>
    <definedName name="ptr" localSheetId="11">#REF!</definedName>
    <definedName name="ptr" localSheetId="12">#REF!</definedName>
    <definedName name="ptr" localSheetId="13">#REF!</definedName>
    <definedName name="ptr" localSheetId="15">#REF!</definedName>
    <definedName name="ptr" localSheetId="18">#REF!</definedName>
    <definedName name="ptr" localSheetId="6">#REF!</definedName>
    <definedName name="ptr" localSheetId="7">#REF!</definedName>
    <definedName name="ptr" localSheetId="8">#REF!</definedName>
    <definedName name="ptr">#REF!</definedName>
    <definedName name="ptvt">'[17]ma-pt'!$A$6:$IV$228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5" hidden="1">{#N/A,#N/A,FALSE,"Chung"}</definedName>
    <definedName name="qưeqwrqw" localSheetId="18" hidden="1">{#N/A,#N/A,FALSE,"Chung"}</definedName>
    <definedName name="qưeqwrqw" localSheetId="6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RT" localSheetId="0">'[1]COAT&amp;WRAP-QIOT-#3'!#REF!</definedName>
    <definedName name="RT" localSheetId="9">'[2]COAT&amp;WRAP-QIOT-#3'!#REF!</definedName>
    <definedName name="RT" localSheetId="10">'[1]COAT&amp;WRAP-QIOT-#3'!#REF!</definedName>
    <definedName name="RT" localSheetId="12">'[2]COAT&amp;WRAP-QIOT-#3'!#REF!</definedName>
    <definedName name="RT" localSheetId="13">'[2]COAT&amp;WRAP-QIOT-#3'!#REF!</definedName>
    <definedName name="RT" localSheetId="6">'[2]COAT&amp;WRAP-QIOT-#3'!#REF!</definedName>
    <definedName name="RT" localSheetId="7">'[2]COAT&amp;WRAP-QIOT-#3'!#REF!</definedName>
    <definedName name="RT" localSheetId="8">'[2]COAT&amp;WRAP-QIOT-#3'!#REF!</definedName>
    <definedName name="RT">'[3]COAT&amp;WRAP-QIOT-#3'!#REF!</definedName>
    <definedName name="SB" localSheetId="0">[10]IBASE!$AH$7:$AL$14</definedName>
    <definedName name="SB" localSheetId="9">[11]IBASE!$AH$7:$AL$14</definedName>
    <definedName name="SB" localSheetId="10">[10]IBASE!$AH$7:$AL$14</definedName>
    <definedName name="SB" localSheetId="12">[11]IBASE!$AH$7:$AL$14</definedName>
    <definedName name="SB" localSheetId="6">[11]IBASE!$AH$7:$AL$14</definedName>
    <definedName name="SB">[12]IBASE!$AH$7:$AL$14</definedName>
    <definedName name="SORT" localSheetId="0">#REF!</definedName>
    <definedName name="SORT" localSheetId="9">#REF!</definedName>
    <definedName name="SORT" localSheetId="10">#REF!</definedName>
    <definedName name="SORT" localSheetId="11">#REF!</definedName>
    <definedName name="SORT" localSheetId="12">#REF!</definedName>
    <definedName name="SORT" localSheetId="13">#REF!</definedName>
    <definedName name="SORT" localSheetId="15">#REF!</definedName>
    <definedName name="SORT" localSheetId="18">#REF!</definedName>
    <definedName name="SORT" localSheetId="6">#REF!</definedName>
    <definedName name="SORT" localSheetId="7">#REF!</definedName>
    <definedName name="SORT" localSheetId="8">#REF!</definedName>
    <definedName name="SORT">#REF!</definedName>
    <definedName name="SORT_AREA" localSheetId="0">'[13]DI-ESTI'!$A$8:$R$489</definedName>
    <definedName name="SORT_AREA" localSheetId="9">'[14]DI-ESTI'!$A$8:$R$489</definedName>
    <definedName name="SORT_AREA" localSheetId="10">'[14]DI-ESTI'!$A$8:$R$489</definedName>
    <definedName name="SORT_AREA" localSheetId="12">'[14]DI-ESTI'!$A$8:$R$489</definedName>
    <definedName name="SORT_AREA" localSheetId="6">'[14]DI-ESTI'!$A$8:$R$489</definedName>
    <definedName name="SORT_AREA">'[15]DI-ESTI'!$A$8:$R$489</definedName>
    <definedName name="SP" localSheetId="0">'[1]PNT-QUOT-#3'!#REF!</definedName>
    <definedName name="SP" localSheetId="9">'[2]PNT-QUOT-#3'!#REF!</definedName>
    <definedName name="SP" localSheetId="10">'[1]PNT-QUOT-#3'!#REF!</definedName>
    <definedName name="SP" localSheetId="12">'[2]PNT-QUOT-#3'!#REF!</definedName>
    <definedName name="SP" localSheetId="13">'[2]PNT-QUOT-#3'!#REF!</definedName>
    <definedName name="SP" localSheetId="6">'[2]PNT-QUOT-#3'!#REF!</definedName>
    <definedName name="SP" localSheetId="7">'[2]PNT-QUOT-#3'!#REF!</definedName>
    <definedName name="SP" localSheetId="8">'[2]PNT-QUOT-#3'!#REF!</definedName>
    <definedName name="SP">'[3]PNT-QUOT-#3'!#REF!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5">#REF!</definedName>
    <definedName name="sss" localSheetId="18">#REF!</definedName>
    <definedName name="sss" localSheetId="6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0">#REF!</definedName>
    <definedName name="TBA" localSheetId="11">#REF!</definedName>
    <definedName name="TBA" localSheetId="12">#REF!</definedName>
    <definedName name="TBA" localSheetId="13">#REF!</definedName>
    <definedName name="TBA" localSheetId="15">#REF!</definedName>
    <definedName name="TBA" localSheetId="18">#REF!</definedName>
    <definedName name="TBA" localSheetId="6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0">#REF!</definedName>
    <definedName name="td" localSheetId="11">#REF!</definedName>
    <definedName name="td" localSheetId="12">#REF!</definedName>
    <definedName name="td" localSheetId="13">#REF!</definedName>
    <definedName name="td" localSheetId="15">#REF!</definedName>
    <definedName name="td" localSheetId="18">#REF!</definedName>
    <definedName name="td" localSheetId="6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0">#REF!</definedName>
    <definedName name="th_bl" localSheetId="11">#REF!</definedName>
    <definedName name="th_bl" localSheetId="12">#REF!</definedName>
    <definedName name="th_bl" localSheetId="13">#REF!</definedName>
    <definedName name="th_bl" localSheetId="15">#REF!</definedName>
    <definedName name="th_bl" localSheetId="18">#REF!</definedName>
    <definedName name="th_bl" localSheetId="6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5" hidden="1">{"'TDTGT (theo Dphuong)'!$A$4:$F$75"}</definedName>
    <definedName name="thanh" localSheetId="18" hidden="1">{"'TDTGT (theo Dphuong)'!$A$4:$F$75"}</definedName>
    <definedName name="thanh" localSheetId="6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9">'[2]COAT&amp;WRAP-QIOT-#3'!#REF!</definedName>
    <definedName name="THK" localSheetId="10">'[1]COAT&amp;WRAP-QIOT-#3'!#REF!</definedName>
    <definedName name="THK" localSheetId="12">'[2]COAT&amp;WRAP-QIOT-#3'!#REF!</definedName>
    <definedName name="THK" localSheetId="13">'[2]COAT&amp;WRAP-QIOT-#3'!#REF!</definedName>
    <definedName name="THK" localSheetId="6">'[2]COAT&amp;WRAP-QIOT-#3'!#REF!</definedName>
    <definedName name="THK" localSheetId="7">'[2]COAT&amp;WRAP-QIOT-#3'!#REF!</definedName>
    <definedName name="THK" localSheetId="8">'[2]COAT&amp;WRAP-QIOT-#3'!#REF!</definedName>
    <definedName name="THK">'[3]COAT&amp;WRAP-QIOT-#3'!#REF!</definedName>
    <definedName name="TMBLCSG" localSheetId="0">#REF!</definedName>
    <definedName name="TMBLCSG" localSheetId="18">#REF!</definedName>
    <definedName name="TMBLCSG">#REF!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5" hidden="1">{"'TDTGT (theo Dphuong)'!$A$4:$F$75"}</definedName>
    <definedName name="Tnghiep" localSheetId="18" hidden="1">{"'TDTGT (theo Dphuong)'!$A$4:$F$75"}</definedName>
    <definedName name="Tnghiep" localSheetId="6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12">#REF!</definedName>
    <definedName name="ttt" localSheetId="13">#REF!</definedName>
    <definedName name="ttt" localSheetId="15">#REF!</definedName>
    <definedName name="ttt" localSheetId="18">#REF!</definedName>
    <definedName name="ttt" localSheetId="6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0">#REF!</definedName>
    <definedName name="vfff" localSheetId="11">#REF!</definedName>
    <definedName name="vfff" localSheetId="12">#REF!</definedName>
    <definedName name="vfff" localSheetId="13">#REF!</definedName>
    <definedName name="vfff" localSheetId="15">#REF!</definedName>
    <definedName name="vfff" localSheetId="18">#REF!</definedName>
    <definedName name="vfff" localSheetId="6">#REF!</definedName>
    <definedName name="vfff" localSheetId="7">#REF!</definedName>
    <definedName name="vfff" localSheetId="8">#REF!</definedName>
    <definedName name="vfff">#REF!</definedName>
    <definedName name="vn" localSheetId="0">#REF!</definedName>
    <definedName name="vn" localSheetId="18">#REF!</definedName>
    <definedName name="vn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5" hidden="1">{"'TDTGT (theo Dphuong)'!$A$4:$F$75"}</definedName>
    <definedName name="vv" localSheetId="18" hidden="1">{"'TDTGT (theo Dphuong)'!$A$4:$F$75"}</definedName>
    <definedName name="vv" localSheetId="6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4" hidden="1">{#N/A,#N/A,FALSE,"Chung"}</definedName>
    <definedName name="wrn.thu." localSheetId="15" hidden="1">{#N/A,#N/A,FALSE,"Chung"}</definedName>
    <definedName name="wrn.thu." localSheetId="18" hidden="1">{#N/A,#N/A,FALSE,"Chung"}</definedName>
    <definedName name="wrn.thu." localSheetId="6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xd" localSheetId="0">'[18]7 THAI NGUYEN'!$A$11</definedName>
    <definedName name="xd" localSheetId="9">'[19]7 THAI NGUYEN'!$A$11</definedName>
    <definedName name="xd" localSheetId="10">'[20]7 THAI NGUYEN'!$A$11</definedName>
    <definedName name="xd" localSheetId="12">'[19]7 THAI NGUYEN'!$A$11</definedName>
    <definedName name="xd">'[21]7 THAI NGUYEN'!$A$11</definedName>
    <definedName name="ZYX" localSheetId="0">#REF!</definedName>
    <definedName name="ZYX" localSheetId="9">#REF!</definedName>
    <definedName name="ZYX" localSheetId="10">#REF!</definedName>
    <definedName name="ZYX" localSheetId="11">#REF!</definedName>
    <definedName name="ZYX" localSheetId="12">#REF!</definedName>
    <definedName name="ZYX" localSheetId="13">#REF!</definedName>
    <definedName name="ZYX" localSheetId="15">#REF!</definedName>
    <definedName name="ZYX" localSheetId="18">#REF!</definedName>
    <definedName name="ZYX" localSheetId="6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0">#REF!</definedName>
    <definedName name="ZZZ" localSheetId="11">#REF!</definedName>
    <definedName name="ZZZ" localSheetId="12">#REF!</definedName>
    <definedName name="ZZZ" localSheetId="13">#REF!</definedName>
    <definedName name="ZZZ" localSheetId="15">#REF!</definedName>
    <definedName name="ZZZ" localSheetId="18">#REF!</definedName>
    <definedName name="ZZZ" localSheetId="6">#REF!</definedName>
    <definedName name="ZZZ" localSheetId="7">#REF!</definedName>
    <definedName name="ZZZ" localSheetId="8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2" i="19" l="1"/>
  <c r="P42" i="19"/>
  <c r="Q41" i="19"/>
  <c r="P41" i="19"/>
  <c r="Q40" i="19"/>
  <c r="P40" i="19"/>
  <c r="Q39" i="19"/>
  <c r="P39" i="19"/>
  <c r="Q38" i="19"/>
  <c r="P38" i="19"/>
  <c r="Q37" i="19"/>
  <c r="P37" i="19"/>
  <c r="Q36" i="19"/>
  <c r="P36" i="19"/>
  <c r="Q35" i="19"/>
  <c r="P35" i="19"/>
  <c r="Q34" i="19"/>
  <c r="P34" i="19"/>
  <c r="Q33" i="19"/>
  <c r="P33" i="19"/>
  <c r="Q32" i="19"/>
  <c r="P32" i="19"/>
  <c r="Q31" i="19"/>
  <c r="P31" i="19"/>
  <c r="Q30" i="19"/>
  <c r="P30" i="19"/>
  <c r="Q29" i="19"/>
  <c r="P29" i="19"/>
  <c r="Q28" i="19"/>
  <c r="P28" i="19"/>
  <c r="Q27" i="19"/>
  <c r="P27" i="19"/>
  <c r="Q26" i="19"/>
  <c r="P26" i="19"/>
  <c r="Q25" i="19"/>
  <c r="P25" i="19"/>
  <c r="Q24" i="19"/>
  <c r="P24" i="19"/>
  <c r="Q23" i="19"/>
  <c r="P23" i="19"/>
  <c r="Q22" i="19"/>
  <c r="P22" i="19"/>
  <c r="Q21" i="19"/>
  <c r="P21" i="19"/>
  <c r="Q20" i="19"/>
  <c r="P20" i="19"/>
  <c r="Q19" i="19"/>
  <c r="P19" i="19"/>
  <c r="Q18" i="19"/>
  <c r="P18" i="19"/>
  <c r="Q17" i="19"/>
  <c r="P17" i="19"/>
  <c r="Q16" i="19"/>
  <c r="P16" i="19"/>
  <c r="Q15" i="19"/>
  <c r="P15" i="19"/>
  <c r="Q14" i="19"/>
  <c r="P14" i="19"/>
  <c r="Q13" i="19"/>
  <c r="P13" i="19"/>
  <c r="Q12" i="19"/>
  <c r="P12" i="19"/>
  <c r="Q11" i="19"/>
  <c r="P11" i="19"/>
  <c r="P10" i="19"/>
  <c r="Q9" i="19"/>
  <c r="P9" i="19"/>
  <c r="E15" i="17"/>
  <c r="E14" i="17"/>
  <c r="E13" i="17"/>
  <c r="E12" i="17"/>
  <c r="D26" i="6" l="1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M30" i="3"/>
  <c r="L30" i="3"/>
  <c r="K30" i="3"/>
  <c r="M29" i="3"/>
  <c r="L29" i="3"/>
  <c r="K29" i="3"/>
  <c r="M28" i="3"/>
  <c r="L28" i="3"/>
  <c r="K28" i="3"/>
  <c r="M27" i="3"/>
  <c r="L27" i="3"/>
  <c r="K27" i="3"/>
  <c r="M26" i="3"/>
  <c r="L26" i="3"/>
  <c r="K26" i="3"/>
  <c r="M25" i="3"/>
  <c r="L25" i="3"/>
  <c r="K25" i="3"/>
  <c r="M24" i="3"/>
  <c r="L24" i="3"/>
  <c r="K24" i="3"/>
  <c r="M23" i="3"/>
  <c r="L23" i="3"/>
  <c r="K23" i="3"/>
  <c r="M22" i="3"/>
  <c r="L22" i="3"/>
  <c r="K22" i="3"/>
  <c r="M21" i="3"/>
  <c r="L21" i="3"/>
  <c r="K21" i="3"/>
  <c r="M20" i="3"/>
  <c r="L20" i="3"/>
  <c r="K20" i="3"/>
  <c r="M19" i="3"/>
  <c r="L19" i="3"/>
  <c r="K19" i="3"/>
  <c r="M18" i="3"/>
  <c r="L18" i="3"/>
  <c r="K18" i="3"/>
  <c r="M17" i="3"/>
  <c r="L17" i="3"/>
  <c r="K17" i="3"/>
  <c r="M16" i="3"/>
  <c r="L16" i="3"/>
  <c r="K16" i="3"/>
  <c r="M15" i="3"/>
  <c r="L15" i="3"/>
  <c r="K15" i="3"/>
  <c r="M14" i="3"/>
  <c r="L14" i="3"/>
  <c r="K14" i="3"/>
  <c r="M13" i="3"/>
  <c r="L13" i="3"/>
  <c r="K13" i="3"/>
  <c r="M12" i="3"/>
  <c r="L12" i="3"/>
  <c r="K12" i="3"/>
  <c r="M10" i="3"/>
  <c r="L10" i="3"/>
  <c r="K10" i="3"/>
  <c r="I16" i="2"/>
  <c r="H16" i="2"/>
  <c r="G16" i="2"/>
  <c r="I15" i="2"/>
  <c r="H15" i="2"/>
  <c r="G15" i="2"/>
  <c r="I14" i="2"/>
  <c r="H14" i="2"/>
  <c r="G14" i="2"/>
  <c r="I13" i="2"/>
  <c r="H13" i="2"/>
  <c r="G13" i="2"/>
  <c r="H12" i="2"/>
  <c r="G12" i="2"/>
  <c r="F12" i="2"/>
  <c r="I12" i="2" s="1"/>
  <c r="E12" i="2"/>
  <c r="C12" i="2"/>
  <c r="B12" i="2"/>
  <c r="I11" i="2"/>
  <c r="H11" i="2"/>
  <c r="G11" i="2"/>
  <c r="I10" i="2"/>
  <c r="H10" i="2"/>
  <c r="G10" i="2"/>
  <c r="I9" i="2"/>
  <c r="H9" i="2"/>
  <c r="G9" i="2"/>
</calcChain>
</file>

<file path=xl/sharedStrings.xml><?xml version="1.0" encoding="utf-8"?>
<sst xmlns="http://schemas.openxmlformats.org/spreadsheetml/2006/main" count="851" uniqueCount="471">
  <si>
    <t>6. Some indicators about enterprise</t>
  </si>
  <si>
    <t>October</t>
  </si>
  <si>
    <t>10 months</t>
  </si>
  <si>
    <t>September</t>
  </si>
  <si>
    <t>October, 2022</t>
  </si>
  <si>
    <t>10 months, 2022</t>
  </si>
  <si>
    <t>Over (%)</t>
  </si>
  <si>
    <t>over</t>
  </si>
  <si>
    <t xml:space="preserve"> the same period</t>
  </si>
  <si>
    <t xml:space="preserve"> of 2021 (%)</t>
  </si>
  <si>
    <t>Number of newly established enterprises (Enterprise)</t>
  </si>
  <si>
    <t>The registered capital  (Billion VND)</t>
  </si>
  <si>
    <t>Number of employees (Employees)</t>
  </si>
  <si>
    <t>The average registered capital of an enterprise (Billion VND)</t>
  </si>
  <si>
    <t>Number of enterprises returned to operation (Enterprise)</t>
  </si>
  <si>
    <t>Number of temporarily ceased enterprises with a certain time (Enterprise)</t>
  </si>
  <si>
    <t>Number of enterprises temporarily ceased and awaited dissolution procedures (Emterprise)</t>
  </si>
  <si>
    <t>Number of enterprises completed dissolution procedures (Enterprise)</t>
  </si>
  <si>
    <t>7. Number of newly registered enterprises by kinds of activity</t>
  </si>
  <si>
    <t>10 months, 2021</t>
  </si>
  <si>
    <t>10 months, 2022 over</t>
  </si>
  <si>
    <t xml:space="preserve"> the same period last year (%)</t>
  </si>
  <si>
    <t>Number of</t>
  </si>
  <si>
    <t xml:space="preserve">Registered </t>
  </si>
  <si>
    <t>Number</t>
  </si>
  <si>
    <t>enterprise</t>
  </si>
  <si>
    <t>capital</t>
  </si>
  <si>
    <t>employee</t>
  </si>
  <si>
    <t>of</t>
  </si>
  <si>
    <t>(Enterprise)</t>
  </si>
  <si>
    <t>(Billion VND)</t>
  </si>
  <si>
    <t>(Employee)</t>
  </si>
  <si>
    <t>TOTAL</t>
  </si>
  <si>
    <t>By kinds of economic activity</t>
  </si>
  <si>
    <t>Agriculture, forestry and fishery</t>
  </si>
  <si>
    <t>Industry and construction</t>
  </si>
  <si>
    <t>Mining and quarrying</t>
  </si>
  <si>
    <t>Manufacturing</t>
  </si>
  <si>
    <t>Production and distribution of electricity, water, gas</t>
  </si>
  <si>
    <t>Construction</t>
  </si>
  <si>
    <t>Service</t>
  </si>
  <si>
    <t>Wholesale and retail trade; repair of motor vehicles and motorcycles</t>
  </si>
  <si>
    <t>Transportation and storage</t>
  </si>
  <si>
    <t>Accommodation and catering service</t>
  </si>
  <si>
    <t>Information &amp; communication</t>
  </si>
  <si>
    <t>Finance, banking &amp; insurance</t>
  </si>
  <si>
    <t>Real estate business</t>
  </si>
  <si>
    <t>Science, technology; consultancy activities; designing; advertising  and other professional activities</t>
  </si>
  <si>
    <t xml:space="preserve">Education and training </t>
  </si>
  <si>
    <t>Human health and social work activities</t>
  </si>
  <si>
    <t>Arts, entertainment and recreation</t>
  </si>
  <si>
    <t>Employment activities; tourism; renting and leasing of machinery and equipment, tools; and other support service activities</t>
  </si>
  <si>
    <t>Other service activities</t>
  </si>
  <si>
    <t>8. Number of enterprises returned to operation</t>
  </si>
  <si>
    <t>Enterprise</t>
  </si>
  <si>
    <t>the same period of 2021 (%)</t>
  </si>
  <si>
    <t>9. Number of temporarily ceased enterprises with a certain time</t>
  </si>
  <si>
    <t>10. Number of enterprises completed dissolution procedures</t>
  </si>
  <si>
    <t>1.  Agricultural production as of October 15, 2022</t>
  </si>
  <si>
    <t>Thousand ha</t>
  </si>
  <si>
    <t>Same period</t>
  </si>
  <si>
    <t>This period</t>
  </si>
  <si>
    <t>This period versus</t>
  </si>
  <si>
    <t>last year</t>
  </si>
  <si>
    <t>same period</t>
  </si>
  <si>
    <t>last year (%)</t>
  </si>
  <si>
    <t>Cultivation of winter rice</t>
  </si>
  <si>
    <t>The North</t>
  </si>
  <si>
    <t>The South</t>
  </si>
  <si>
    <t>Harvest of autumn rice</t>
  </si>
  <si>
    <t>Of which: Mekong River Delta</t>
  </si>
  <si>
    <t>Cultivation of autumn-winter rice in Mekong Delta</t>
  </si>
  <si>
    <t>Cultivation of winter crops</t>
  </si>
  <si>
    <t>Maize</t>
  </si>
  <si>
    <t>Sweet potato</t>
  </si>
  <si>
    <t>Soya</t>
  </si>
  <si>
    <t>Peanut</t>
  </si>
  <si>
    <t>Vegetables and beans</t>
  </si>
  <si>
    <t xml:space="preserve">17. Carriage of passengers </t>
  </si>
  <si>
    <t>Estimate</t>
  </si>
  <si>
    <t>10 months of</t>
  </si>
  <si>
    <t>2022 over</t>
  </si>
  <si>
    <t>September,</t>
  </si>
  <si>
    <t xml:space="preserve">the same </t>
  </si>
  <si>
    <t>the same period</t>
  </si>
  <si>
    <t>2022 (%)</t>
  </si>
  <si>
    <t>period 2021 (%)</t>
  </si>
  <si>
    <t>2021 (%)</t>
  </si>
  <si>
    <t>I. Volume carried (Thous. passengers)</t>
  </si>
  <si>
    <t>By geographical range of transport</t>
  </si>
  <si>
    <t>Domestic</t>
  </si>
  <si>
    <t>Overseas</t>
  </si>
  <si>
    <t>By types of transport</t>
  </si>
  <si>
    <t>Railway</t>
  </si>
  <si>
    <t>Seaway</t>
  </si>
  <si>
    <t>Inland waterway</t>
  </si>
  <si>
    <t>Road</t>
  </si>
  <si>
    <t>Airway</t>
  </si>
  <si>
    <t>II. Volume traffic carried
(Mill. passengers-km)</t>
  </si>
  <si>
    <t>18. Carriage of cargos</t>
  </si>
  <si>
    <t>I. Volume carried (Thous. tons)</t>
  </si>
  <si>
    <t>By geographical range
of transport</t>
  </si>
  <si>
    <t>II. Volume traffic carried 
(Mill. tons-km)</t>
  </si>
  <si>
    <t>By geographical range 
of transport</t>
  </si>
  <si>
    <t xml:space="preserve">19. International visitors to Viet Nam </t>
  </si>
  <si>
    <t>Arrivals</t>
  </si>
  <si>
    <t>Performance</t>
  </si>
  <si>
    <t>the same</t>
  </si>
  <si>
    <t>period 2021</t>
  </si>
  <si>
    <t>(%)</t>
  </si>
  <si>
    <t>By means of transport</t>
  </si>
  <si>
    <t>By citizenship and geographical territory</t>
  </si>
  <si>
    <t>Asia</t>
  </si>
  <si>
    <t>China</t>
  </si>
  <si>
    <t>South Korea</t>
  </si>
  <si>
    <t>Japan</t>
  </si>
  <si>
    <t>Taiwan</t>
  </si>
  <si>
    <t>Malaysia</t>
  </si>
  <si>
    <t>Thailand</t>
  </si>
  <si>
    <t>Singapore</t>
  </si>
  <si>
    <t>Philippines</t>
  </si>
  <si>
    <t>Cambodia</t>
  </si>
  <si>
    <t>Indonesia</t>
  </si>
  <si>
    <t>Laos</t>
  </si>
  <si>
    <t xml:space="preserve">Special Administration Hong Kong (China) </t>
  </si>
  <si>
    <t>Other countries</t>
  </si>
  <si>
    <t>America</t>
  </si>
  <si>
    <t>The United States</t>
  </si>
  <si>
    <t>Canada</t>
  </si>
  <si>
    <t>Other American countries</t>
  </si>
  <si>
    <t xml:space="preserve">Europe </t>
  </si>
  <si>
    <t>Russia</t>
  </si>
  <si>
    <t>The United Kingdom</t>
  </si>
  <si>
    <t>France</t>
  </si>
  <si>
    <t xml:space="preserve">Germany </t>
  </si>
  <si>
    <t>Netherlands</t>
  </si>
  <si>
    <t>Italy</t>
  </si>
  <si>
    <t>Sweden</t>
  </si>
  <si>
    <t>Spain</t>
  </si>
  <si>
    <t>Denmark</t>
  </si>
  <si>
    <t xml:space="preserve">Switzerland </t>
  </si>
  <si>
    <t>Finland</t>
  </si>
  <si>
    <t>Norway</t>
  </si>
  <si>
    <t>Belgium</t>
  </si>
  <si>
    <t>Oceania</t>
  </si>
  <si>
    <t>Australia</t>
  </si>
  <si>
    <t>New Zealand</t>
  </si>
  <si>
    <t>Other countries and territories</t>
  </si>
  <si>
    <t xml:space="preserve">Africa </t>
  </si>
  <si>
    <t>%</t>
  </si>
  <si>
    <t>năm trước</t>
  </si>
  <si>
    <t>năm</t>
  </si>
  <si>
    <t>"</t>
  </si>
  <si>
    <t>tháng trước</t>
  </si>
  <si>
    <t>Kon Tum</t>
  </si>
  <si>
    <t>Gia Lai</t>
  </si>
  <si>
    <t>Long An</t>
  </si>
  <si>
    <t xml:space="preserve">An Giang </t>
  </si>
  <si>
    <t>trước (%)</t>
  </si>
  <si>
    <t>(2019)</t>
  </si>
  <si>
    <t xml:space="preserve">2. Index of industrial production </t>
  </si>
  <si>
    <t xml:space="preserve">over </t>
  </si>
  <si>
    <t>WHOLE INDUSTRY</t>
  </si>
  <si>
    <t>Mining and quarying</t>
  </si>
  <si>
    <t>Mining of coal and lignite</t>
  </si>
  <si>
    <t>Extraction of crude petroleum and nutural gas</t>
  </si>
  <si>
    <t>Mining of metal ores</t>
  </si>
  <si>
    <t>Other mining and quarrying (stone, sand and clay)</t>
  </si>
  <si>
    <t>Mining support service activities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</si>
  <si>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</si>
  <si>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</si>
  <si>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</si>
  <si>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</si>
  <si>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</si>
  <si>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</si>
  <si>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</si>
  <si>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</si>
  <si>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</si>
  <si>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</si>
  <si>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</si>
  <si>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</si>
  <si>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</si>
  <si>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</si>
  <si>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</si>
  <si>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</si>
  <si>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</si>
  <si>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</si>
  <si>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</si>
  <si>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vehicles;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</si>
  <si>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</si>
  <si>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</si>
  <si>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</si>
  <si>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</si>
  <si>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Electricity, gas, steam and air conditioning supply</t>
  </si>
  <si>
    <t>Water supply; sewerage, waste management and remediation activities</t>
  </si>
  <si>
    <t>Water collection, treatment and supply</t>
  </si>
  <si>
    <t>Sewerage and sewer treatment activities</t>
  </si>
  <si>
    <t>Waste collection, treatment and disposal activities; materials recovery</t>
  </si>
  <si>
    <t>3. Some key industrial products</t>
  </si>
  <si>
    <t>Unit</t>
  </si>
  <si>
    <t>Perfomance</t>
  </si>
  <si>
    <t>Accumulate</t>
  </si>
  <si>
    <t>'October</t>
  </si>
  <si>
    <t>versus</t>
  </si>
  <si>
    <t>same period last year (%)</t>
  </si>
  <si>
    <t>Coal (pure)</t>
  </si>
  <si>
    <t>‘000 tons</t>
  </si>
  <si>
    <t>Extracted crude oil</t>
  </si>
  <si>
    <t>Natural gas (in the form of air)</t>
  </si>
  <si>
    <t>MN m3</t>
  </si>
  <si>
    <t>Liquidized gas (LPG)</t>
  </si>
  <si>
    <t>Petroleum</t>
  </si>
  <si>
    <t>Aluminium</t>
  </si>
  <si>
    <t>Processed fishery products</t>
  </si>
  <si>
    <t>Fresh milk</t>
  </si>
  <si>
    <t>MN liters</t>
  </si>
  <si>
    <t>Powder milk</t>
  </si>
  <si>
    <t>Refined sugar</t>
  </si>
  <si>
    <t>Monosodium glutamate</t>
  </si>
  <si>
    <t>Animal feed</t>
  </si>
  <si>
    <t>Aquatic feed</t>
  </si>
  <si>
    <t>Beer</t>
  </si>
  <si>
    <t>Cigarettes</t>
  </si>
  <si>
    <t>MN packets</t>
  </si>
  <si>
    <t>Textile fabric from natural yarn</t>
  </si>
  <si>
    <r>
      <t>MN m</t>
    </r>
    <r>
      <rPr>
        <vertAlign val="superscript"/>
        <sz val="10"/>
        <rFont val="Arial"/>
        <family val="2"/>
      </rPr>
      <t>2</t>
    </r>
  </si>
  <si>
    <t>Textile fabric from polyester or artificial yarn</t>
  </si>
  <si>
    <t>Clothes</t>
  </si>
  <si>
    <t>MN pieces</t>
  </si>
  <si>
    <t>Leather footwear</t>
  </si>
  <si>
    <t>MN pairs</t>
  </si>
  <si>
    <t>Urea fertilizer</t>
  </si>
  <si>
    <t>N.P.K mixed fertilizer</t>
  </si>
  <si>
    <t>Chemical paint</t>
  </si>
  <si>
    <t>Cement</t>
  </si>
  <si>
    <t>MN tons</t>
  </si>
  <si>
    <t>Crude steel, iron</t>
  </si>
  <si>
    <t>Laminated steel</t>
  </si>
  <si>
    <t>Steel bars and corners</t>
  </si>
  <si>
    <t>Mobile phone</t>
  </si>
  <si>
    <t>Phone accessories</t>
  </si>
  <si>
    <t>Trill. dongs</t>
  </si>
  <si>
    <t>Television</t>
  </si>
  <si>
    <t>Thous. pieces</t>
  </si>
  <si>
    <t>Automobile</t>
  </si>
  <si>
    <t>Motorbike</t>
  </si>
  <si>
    <t>Generated electricity</t>
  </si>
  <si>
    <t>BN kwh</t>
  </si>
  <si>
    <t>Running water</t>
  </si>
  <si>
    <r>
      <t>MN m</t>
    </r>
    <r>
      <rPr>
        <vertAlign val="superscript"/>
        <sz val="10"/>
        <rFont val="Arial"/>
        <family val="2"/>
      </rPr>
      <t>3</t>
    </r>
  </si>
  <si>
    <t>4. Labour employed index (LEI) of industrial enterprise</t>
  </si>
  <si>
    <t>LEI</t>
  </si>
  <si>
    <t xml:space="preserve">versus same period </t>
  </si>
  <si>
    <t>previous month</t>
  </si>
  <si>
    <t>Pollution treatment and other waste management activities</t>
  </si>
  <si>
    <t xml:space="preserve">5. Labour employed index (LEI) of industrial enterprise by province </t>
  </si>
  <si>
    <t>over the same period last month</t>
  </si>
  <si>
    <t>over the same period last year</t>
  </si>
  <si>
    <t>WHOLE COUNTRY</t>
  </si>
  <si>
    <t>Ha Noi</t>
  </si>
  <si>
    <t>Vinh Phuc</t>
  </si>
  <si>
    <t>Bac Ninh</t>
  </si>
  <si>
    <t>Quang Ninh</t>
  </si>
  <si>
    <t>Hai Duong</t>
  </si>
  <si>
    <t>Hai Phong</t>
  </si>
  <si>
    <t>Hung Yen</t>
  </si>
  <si>
    <t xml:space="preserve">Thai Binh </t>
  </si>
  <si>
    <t>Ha Nam</t>
  </si>
  <si>
    <t>Nam Dinh</t>
  </si>
  <si>
    <t>Ninh Binh</t>
  </si>
  <si>
    <t>Ha Giang</t>
  </si>
  <si>
    <t>Cao Bang</t>
  </si>
  <si>
    <t xml:space="preserve">Bac Kan </t>
  </si>
  <si>
    <t>Tuyen Quang</t>
  </si>
  <si>
    <t>Lao Cai</t>
  </si>
  <si>
    <t>Yen Bai</t>
  </si>
  <si>
    <t>Thai Nguyen</t>
  </si>
  <si>
    <t>Lang Son</t>
  </si>
  <si>
    <t>Bac Giang</t>
  </si>
  <si>
    <t>Phu Tho</t>
  </si>
  <si>
    <t>Dien Bien</t>
  </si>
  <si>
    <t>Lai Chau</t>
  </si>
  <si>
    <t>Son La</t>
  </si>
  <si>
    <t>Hoa Binh</t>
  </si>
  <si>
    <t>Thanh Hoa</t>
  </si>
  <si>
    <t>Nghe An</t>
  </si>
  <si>
    <t>Ha Tinh</t>
  </si>
  <si>
    <t>Quang Binh</t>
  </si>
  <si>
    <t>Quang Tri</t>
  </si>
  <si>
    <t>Thua Thien - Hue</t>
  </si>
  <si>
    <r>
      <t xml:space="preserve">5. </t>
    </r>
    <r>
      <rPr>
        <i/>
        <sz val="12"/>
        <rFont val="Arial"/>
        <family val="2"/>
      </rPr>
      <t xml:space="preserve">(Cont.) </t>
    </r>
    <r>
      <rPr>
        <b/>
        <sz val="12"/>
        <rFont val="Arial"/>
        <family val="2"/>
      </rPr>
      <t xml:space="preserve">Labour employed index (LEI) of industrial enterprise by province </t>
    </r>
  </si>
  <si>
    <t xml:space="preserve">Da Nang </t>
  </si>
  <si>
    <t>Quang Nam</t>
  </si>
  <si>
    <t>Quang Ngai</t>
  </si>
  <si>
    <t>Binh Dinh</t>
  </si>
  <si>
    <t>Phu Yen</t>
  </si>
  <si>
    <t>Khanh Hoa</t>
  </si>
  <si>
    <t xml:space="preserve">Ninh Thuan </t>
  </si>
  <si>
    <t>Binh Thuan</t>
  </si>
  <si>
    <t>Dak Lak</t>
  </si>
  <si>
    <t>Dak Nong</t>
  </si>
  <si>
    <t>Lam Dong</t>
  </si>
  <si>
    <t>Binh Phuoc</t>
  </si>
  <si>
    <t>Tay Ninh</t>
  </si>
  <si>
    <t>Binh Duong</t>
  </si>
  <si>
    <t>Dong Nai</t>
  </si>
  <si>
    <t>Ba Ria - Vung Tau</t>
  </si>
  <si>
    <t>Ho Chi Minh city</t>
  </si>
  <si>
    <t xml:space="preserve">Tien Giang </t>
  </si>
  <si>
    <t xml:space="preserve">Ben Tre </t>
  </si>
  <si>
    <t xml:space="preserve">Tra Vinh </t>
  </si>
  <si>
    <t>Vinh Long</t>
  </si>
  <si>
    <t xml:space="preserve">Dong Thap </t>
  </si>
  <si>
    <t>Kien Giang</t>
  </si>
  <si>
    <t>Can Tho</t>
  </si>
  <si>
    <t>Hau Giang</t>
  </si>
  <si>
    <t>Soc Trang</t>
  </si>
  <si>
    <t>Bac Lieu</t>
  </si>
  <si>
    <t>Ca Mau</t>
  </si>
  <si>
    <t>October,  2021 (%)</t>
  </si>
  <si>
    <t>as of 01/10/2022</t>
  </si>
  <si>
    <t xml:space="preserve">11. Realized investment capital under the State budget </t>
  </si>
  <si>
    <t>Bill.dongs</t>
  </si>
  <si>
    <t xml:space="preserve">Performance </t>
  </si>
  <si>
    <t>Accrued</t>
  </si>
  <si>
    <t>Central</t>
  </si>
  <si>
    <t>Of which:</t>
  </si>
  <si>
    <t>Ministry of Transport</t>
  </si>
  <si>
    <t>Ministry of Agriculture &amp; Rural Development</t>
  </si>
  <si>
    <t>Ministry of Health</t>
  </si>
  <si>
    <t>Ministry of Education &amp; Training</t>
  </si>
  <si>
    <t>Ministry of Natural Resources &amp; Environment</t>
  </si>
  <si>
    <t>Ministry of Industry &amp; Trade</t>
  </si>
  <si>
    <t>Ministry of Construction</t>
  </si>
  <si>
    <t>Ministry of Information &amp; Communications</t>
  </si>
  <si>
    <t>Ministry of Science &amp; Technology</t>
  </si>
  <si>
    <t>Local</t>
  </si>
  <si>
    <t>Provincial level</t>
  </si>
  <si>
    <t>District level</t>
  </si>
  <si>
    <t>Commune level</t>
  </si>
  <si>
    <t>Selected localities</t>
  </si>
  <si>
    <t>Thai Binh</t>
  </si>
  <si>
    <t>Mill. USD</t>
  </si>
  <si>
    <t>Number of projects</t>
  </si>
  <si>
    <t>Newly registered</t>
  </si>
  <si>
    <t xml:space="preserve">Registered capital </t>
  </si>
  <si>
    <t>(Project)</t>
  </si>
  <si>
    <t>for adjustment</t>
  </si>
  <si>
    <t>By province</t>
  </si>
  <si>
    <t>Thua Thien Hue</t>
  </si>
  <si>
    <t>By country and geographical territory</t>
  </si>
  <si>
    <t>Special Administration Hong Kong</t>
  </si>
  <si>
    <t>United State</t>
  </si>
  <si>
    <t>British Virgin Islands</t>
  </si>
  <si>
    <t>Netherland</t>
  </si>
  <si>
    <t>Samoa</t>
  </si>
  <si>
    <t>Seychelles</t>
  </si>
  <si>
    <t>Germany</t>
  </si>
  <si>
    <t>United Kingdom</t>
  </si>
  <si>
    <t>13. Retail sales of good and services  in October and ten months in 2021</t>
  </si>
  <si>
    <t>Bill. dongs</t>
  </si>
  <si>
    <t>Accumulation 10 months</t>
  </si>
  <si>
    <t xml:space="preserve">Compared to same </t>
  </si>
  <si>
    <t>period last year (%)</t>
  </si>
  <si>
    <t>Total</t>
  </si>
  <si>
    <t xml:space="preserve"> Structure (%)</t>
  </si>
  <si>
    <t xml:space="preserve">Retail sale </t>
  </si>
  <si>
    <t xml:space="preserve">Accommodation and catering service </t>
  </si>
  <si>
    <t xml:space="preserve">Traveling service </t>
  </si>
  <si>
    <t xml:space="preserve">Other services </t>
  </si>
  <si>
    <t>14. Exports of goods</t>
  </si>
  <si>
    <t>1000 tons, Mill. USD</t>
  </si>
  <si>
    <t>Volume</t>
  </si>
  <si>
    <t>Value</t>
  </si>
  <si>
    <t>Domestic economic sector</t>
  </si>
  <si>
    <t>FDI sector</t>
  </si>
  <si>
    <t xml:space="preserve">    Crude oil</t>
  </si>
  <si>
    <t xml:space="preserve">    Others</t>
  </si>
  <si>
    <t>MAIN ITEMS</t>
  </si>
  <si>
    <t xml:space="preserve">Aquatic products </t>
  </si>
  <si>
    <t>Vegetables and fruits</t>
  </si>
  <si>
    <t>Cashew nut</t>
  </si>
  <si>
    <t>Coffee</t>
  </si>
  <si>
    <t>Tea</t>
  </si>
  <si>
    <t>Pepper</t>
  </si>
  <si>
    <t>Rice</t>
  </si>
  <si>
    <t>Cassava &amp; products</t>
  </si>
  <si>
    <t>Clinker and cement</t>
  </si>
  <si>
    <t>Crude oil</t>
  </si>
  <si>
    <t>Petrol</t>
  </si>
  <si>
    <t xml:space="preserve">Chemicals </t>
  </si>
  <si>
    <t>Chemical products</t>
  </si>
  <si>
    <t>Plastic materials</t>
  </si>
  <si>
    <t>Plastic products</t>
  </si>
  <si>
    <t>Rubber</t>
  </si>
  <si>
    <t>Hand bags, wallets, suitcases, umbrellas</t>
  </si>
  <si>
    <t>Wood and products</t>
  </si>
  <si>
    <t>Paper and paper products</t>
  </si>
  <si>
    <t>Textile fibres</t>
  </si>
  <si>
    <t>Textiles and garments</t>
  </si>
  <si>
    <t>Footwear</t>
  </si>
  <si>
    <t>Auxiliary materials for textile, clothing, leather and footwear</t>
  </si>
  <si>
    <t>Iron, steel</t>
  </si>
  <si>
    <t>Iron and steel products</t>
  </si>
  <si>
    <t>Other basic metals and products</t>
  </si>
  <si>
    <t>Electronic goods, computers and their parts</t>
  </si>
  <si>
    <t>Phones all of kinds and their parts</t>
  </si>
  <si>
    <t>Cameras, camcorders and their components</t>
  </si>
  <si>
    <t>Machinery, instrument, accessory</t>
  </si>
  <si>
    <t>Electrical wire and cable</t>
  </si>
  <si>
    <t>Means of transport and components</t>
  </si>
  <si>
    <t>Furniture made of non-wood materials</t>
  </si>
  <si>
    <t>Toys, sports equipment and their parts</t>
  </si>
  <si>
    <t>15. Imports of goods</t>
  </si>
  <si>
    <t>TOTAL VALUE</t>
  </si>
  <si>
    <t>Aquatic products</t>
  </si>
  <si>
    <t>Milk and dairy products</t>
  </si>
  <si>
    <t>Cattle feed and supplies</t>
  </si>
  <si>
    <t>Ores and other minerals</t>
  </si>
  <si>
    <t>Coal</t>
  </si>
  <si>
    <t>Medicament</t>
  </si>
  <si>
    <t xml:space="preserve">Fertilizer </t>
  </si>
  <si>
    <t xml:space="preserve">Plastic </t>
  </si>
  <si>
    <t>Paper of all kinds</t>
  </si>
  <si>
    <t>Cotton</t>
  </si>
  <si>
    <t>Textile yarn</t>
  </si>
  <si>
    <t>Fabrics</t>
  </si>
  <si>
    <t>Auxiliary materials for textile, footwear</t>
  </si>
  <si>
    <t>Glass and glass products</t>
  </si>
  <si>
    <t>Iron and steel scrap</t>
  </si>
  <si>
    <t>Iron, steel products</t>
  </si>
  <si>
    <t>Other basic metals</t>
  </si>
  <si>
    <t>Products made from other basic metals</t>
  </si>
  <si>
    <t>Electronic devices, computers and their parts</t>
  </si>
  <si>
    <t>Domestic electrical appliances and components</t>
  </si>
  <si>
    <t>Of which: Assembled(*)</t>
  </si>
  <si>
    <t>(*)Unit, US$ million</t>
  </si>
  <si>
    <t>16. Consumer price indexes, gold, US dollar price indexes</t>
  </si>
  <si>
    <t>Base Year</t>
  </si>
  <si>
    <t>December</t>
  </si>
  <si>
    <t xml:space="preserve">versus </t>
  </si>
  <si>
    <t>same period last year</t>
  </si>
  <si>
    <t>CONSUMER PRICE INDEXES</t>
  </si>
  <si>
    <t>Food and catering services</t>
  </si>
  <si>
    <t xml:space="preserve">    Of which:</t>
  </si>
  <si>
    <t>Grain food</t>
  </si>
  <si>
    <t>Foodstuff</t>
  </si>
  <si>
    <t>Outdoor eating and drinking</t>
  </si>
  <si>
    <t>Drinks and tobacco</t>
  </si>
  <si>
    <t>Textile, footgear and hats</t>
  </si>
  <si>
    <t>Housing and construction materials</t>
  </si>
  <si>
    <t>Family appliances and tools</t>
  </si>
  <si>
    <t>Medicaments and health service</t>
  </si>
  <si>
    <t>Medical service</t>
  </si>
  <si>
    <t>Transport</t>
  </si>
  <si>
    <t>Postal and communicational service</t>
  </si>
  <si>
    <t>Education</t>
  </si>
  <si>
    <t>Educational service</t>
  </si>
  <si>
    <t>Culture, entertainment and tourism</t>
  </si>
  <si>
    <t>Others</t>
  </si>
  <si>
    <t>GOLD PRICE INDEXES</t>
  </si>
  <si>
    <t>US DOLLAR PRICE INDEXES</t>
  </si>
  <si>
    <t>CORE INFLATION</t>
  </si>
  <si>
    <t>2022 Plan (%)</t>
  </si>
  <si>
    <t>12. Licensed FDI projects from January 01 to October 20, 2022</t>
  </si>
  <si>
    <t>Bermuda</t>
  </si>
  <si>
    <t>10 months of 2022</t>
  </si>
  <si>
    <t xml:space="preserve">       and core inflation in October 2022</t>
  </si>
  <si>
    <t>October 2022 versus:</t>
  </si>
  <si>
    <t>Average 10 months of 2022</t>
  </si>
  <si>
    <t>Liquified Petroleum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</si>
</sst>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0.0"/>
    <numFmt numFmtId="165" formatCode="\ \ ########"/>
    <numFmt numFmtId="166" formatCode="_(* #,##0.0_);_(* \(#,##0.0\);_(* &quot;-&quot;??_);_(@_)"/>
    <numFmt numFmtId="167" formatCode="#,##0.0;\-#,##0.0"/>
    <numFmt numFmtId="168" formatCode="_(* #,##0_);_(* \(#,##0\);_(* &quot;-&quot;??_);_(@_)"/>
    <numFmt numFmtId="169" formatCode="_-&quot;£&quot;* #,##0_-;\-&quot;£&quot;* #,##0_-;_-&quot;£&quot;* &quot;-&quot;_-;_-@_-"/>
    <numFmt numFmtId="170" formatCode="_-* #,##0_-;\-* #,##0_-;_-* &quot;-&quot;_-;_-@_-"/>
    <numFmt numFmtId="171" formatCode="_-* #,##0.00_-;\-* #,##0.00_-;_-* &quot;-&quot;??_-;_-@_-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Times New Roman"/>
      <family val="2"/>
    </font>
    <font>
      <sz val="9"/>
      <color rgb="FF00000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.5"/>
      <color theme="1"/>
      <name val="Arial"/>
      <family val="2"/>
    </font>
    <font>
      <sz val="11"/>
      <color theme="1"/>
      <name val="Arial"/>
      <family val="2"/>
    </font>
    <font>
      <b/>
      <i/>
      <sz val="10"/>
      <color indexed="8"/>
      <name val="Arial"/>
      <family val="2"/>
    </font>
    <font>
      <b/>
      <sz val="9"/>
      <color rgb="FF000000"/>
      <name val="Arial"/>
      <family val="2"/>
    </font>
    <font>
      <sz val="12"/>
      <name val=".VnTime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3"/>
      <name val=".VnTime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</font>
    <font>
      <sz val="12"/>
      <color theme="1"/>
      <name val="Arial"/>
      <family val="2"/>
    </font>
    <font>
      <sz val="14"/>
      <color theme="1"/>
      <name val="Times New Roman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  <charset val="163"/>
    </font>
    <font>
      <sz val="10"/>
      <color indexed="8"/>
      <name val="Arial"/>
      <family val="2"/>
    </font>
    <font>
      <i/>
      <sz val="9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name val=".VnArial"/>
      <family val="2"/>
    </font>
    <font>
      <sz val="10"/>
      <name val="Arial"/>
      <family val="2"/>
      <charset val="163"/>
    </font>
    <font>
      <b/>
      <sz val="9.5"/>
      <name val="Arial"/>
      <family val="2"/>
    </font>
    <font>
      <sz val="9.5"/>
      <color indexed="8"/>
      <name val="Arial"/>
      <family val="2"/>
    </font>
    <font>
      <b/>
      <sz val="9.5"/>
      <color indexed="8"/>
      <name val="Arial"/>
      <family val="2"/>
    </font>
    <font>
      <i/>
      <sz val="12"/>
      <name val="Arial"/>
      <family val="2"/>
    </font>
    <font>
      <b/>
      <sz val="13"/>
      <name val="Arial"/>
      <family val="2"/>
    </font>
    <font>
      <sz val="12"/>
      <name val="VNTime"/>
    </font>
    <font>
      <sz val="10"/>
      <name val="BEAM-Time-T"/>
    </font>
    <font>
      <b/>
      <i/>
      <sz val="10"/>
      <name val=".VnArial"/>
      <family val="2"/>
    </font>
    <font>
      <sz val="12"/>
      <name val=".VnArial Narrow"/>
      <family val="2"/>
    </font>
    <font>
      <sz val="9.5"/>
      <name val="Arial"/>
      <family val="2"/>
    </font>
    <font>
      <sz val="11.5"/>
      <name val="Arial"/>
      <family val="2"/>
    </font>
    <font>
      <sz val="11.5"/>
      <name val=".VnTime"/>
      <family val="2"/>
    </font>
    <font>
      <b/>
      <sz val="11.5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indexed="9"/>
      <name val="Arial"/>
      <family val="2"/>
    </font>
    <font>
      <b/>
      <sz val="11.5"/>
      <name val=".VnTimeH"/>
      <family val="2"/>
    </font>
    <font>
      <sz val="11.5"/>
      <name val=".VnArialH"/>
      <family val="2"/>
    </font>
    <font>
      <sz val="11"/>
      <name val="Arial"/>
      <family val="2"/>
    </font>
    <font>
      <sz val="11"/>
      <name val=".VnTime"/>
      <family val="2"/>
    </font>
    <font>
      <i/>
      <vertAlign val="superscript"/>
      <sz val="9"/>
      <name val="Arial"/>
      <family val="2"/>
    </font>
    <font>
      <b/>
      <sz val="13"/>
      <name val=".VnArial"/>
      <family val="2"/>
    </font>
    <font>
      <i/>
      <sz val="9.5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5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0" fillId="0" borderId="0"/>
    <xf numFmtId="0" fontId="18" fillId="0" borderId="0"/>
    <xf numFmtId="0" fontId="1" fillId="0" borderId="0"/>
    <xf numFmtId="0" fontId="18" fillId="0" borderId="0"/>
    <xf numFmtId="0" fontId="12" fillId="0" borderId="0"/>
    <xf numFmtId="0" fontId="26" fillId="0" borderId="0"/>
    <xf numFmtId="0" fontId="18" fillId="0" borderId="0"/>
    <xf numFmtId="0" fontId="12" fillId="0" borderId="0"/>
    <xf numFmtId="0" fontId="18" fillId="0" borderId="0"/>
    <xf numFmtId="0" fontId="28" fillId="0" borderId="0"/>
    <xf numFmtId="0" fontId="1" fillId="0" borderId="0"/>
    <xf numFmtId="0" fontId="30" fillId="0" borderId="0"/>
    <xf numFmtId="0" fontId="12" fillId="0" borderId="0"/>
    <xf numFmtId="0" fontId="18" fillId="0" borderId="0"/>
    <xf numFmtId="0" fontId="29" fillId="0" borderId="0"/>
    <xf numFmtId="43" fontId="30" fillId="0" borderId="0" applyFont="0" applyFill="0" applyBorder="0" applyAlignment="0" applyProtection="0"/>
    <xf numFmtId="0" fontId="28" fillId="0" borderId="0"/>
    <xf numFmtId="0" fontId="10" fillId="0" borderId="0"/>
    <xf numFmtId="0" fontId="1" fillId="0" borderId="0"/>
    <xf numFmtId="0" fontId="12" fillId="0" borderId="0"/>
    <xf numFmtId="0" fontId="28" fillId="0" borderId="0"/>
    <xf numFmtId="0" fontId="1" fillId="0" borderId="0"/>
    <xf numFmtId="0" fontId="33" fillId="0" borderId="0"/>
    <xf numFmtId="0" fontId="28" fillId="0" borderId="0"/>
    <xf numFmtId="0" fontId="12" fillId="0" borderId="0"/>
    <xf numFmtId="0" fontId="26" fillId="0" borderId="0"/>
    <xf numFmtId="43" fontId="12" fillId="0" borderId="0" applyFont="0" applyFill="0" applyBorder="0" applyAlignment="0" applyProtection="0"/>
    <xf numFmtId="0" fontId="37" fillId="0" borderId="0"/>
    <xf numFmtId="0" fontId="8" fillId="0" borderId="0"/>
    <xf numFmtId="0" fontId="18" fillId="0" borderId="0"/>
    <xf numFmtId="43" fontId="1" fillId="0" borderId="0" applyFont="0" applyFill="0" applyBorder="0" applyAlignment="0" applyProtection="0"/>
    <xf numFmtId="0" fontId="28" fillId="0" borderId="0"/>
    <xf numFmtId="0" fontId="42" fillId="0" borderId="0" applyAlignment="0">
      <alignment vertical="top" wrapText="1"/>
      <protection locked="0"/>
    </xf>
    <xf numFmtId="0" fontId="33" fillId="0" borderId="0"/>
    <xf numFmtId="0" fontId="43" fillId="0" borderId="0"/>
    <xf numFmtId="0" fontId="43" fillId="0" borderId="0"/>
    <xf numFmtId="0" fontId="10" fillId="0" borderId="0"/>
    <xf numFmtId="0" fontId="18" fillId="0" borderId="0"/>
    <xf numFmtId="0" fontId="10" fillId="0" borderId="0"/>
    <xf numFmtId="0" fontId="49" fillId="0" borderId="0"/>
    <xf numFmtId="0" fontId="12" fillId="0" borderId="0"/>
    <xf numFmtId="0" fontId="50" fillId="0" borderId="0"/>
    <xf numFmtId="0" fontId="18" fillId="0" borderId="0"/>
    <xf numFmtId="0" fontId="12" fillId="0" borderId="0"/>
    <xf numFmtId="0" fontId="12" fillId="0" borderId="0"/>
    <xf numFmtId="166" fontId="18" fillId="0" borderId="0" applyFont="0" applyFill="0" applyBorder="0" applyAlignment="0" applyProtection="0"/>
    <xf numFmtId="0" fontId="1" fillId="0" borderId="0"/>
    <xf numFmtId="0" fontId="18" fillId="0" borderId="0"/>
    <xf numFmtId="0" fontId="8" fillId="0" borderId="0"/>
    <xf numFmtId="0" fontId="18" fillId="0" borderId="0"/>
    <xf numFmtId="169" fontId="1" fillId="0" borderId="0" applyFont="0" applyFill="0" applyBorder="0" applyAlignment="0" applyProtection="0"/>
    <xf numFmtId="0" fontId="18" fillId="0" borderId="0"/>
    <xf numFmtId="0" fontId="12" fillId="0" borderId="0"/>
    <xf numFmtId="0" fontId="57" fillId="0" borderId="0"/>
    <xf numFmtId="170" fontId="18" fillId="0" borderId="0" applyFont="0" applyFill="0" applyBorder="0" applyAlignment="0" applyProtection="0"/>
    <xf numFmtId="0" fontId="12" fillId="0" borderId="0"/>
    <xf numFmtId="171" fontId="18" fillId="0" borderId="0" applyFont="0" applyFill="0" applyBorder="0" applyAlignment="0" applyProtection="0"/>
    <xf numFmtId="0" fontId="12" fillId="0" borderId="0"/>
    <xf numFmtId="0" fontId="29" fillId="0" borderId="0"/>
    <xf numFmtId="0" fontId="18" fillId="0" borderId="0"/>
  </cellStyleXfs>
  <cellXfs count="455">
    <xf numFmtId="0" fontId="0" fillId="0" borderId="0" xfId="0"/>
    <xf numFmtId="0" fontId="2" fillId="0" borderId="0" xfId="1" applyFont="1"/>
    <xf numFmtId="0" fontId="3" fillId="0" borderId="0" xfId="2" applyFont="1"/>
    <xf numFmtId="0" fontId="3" fillId="0" borderId="0" xfId="2" applyFont="1" applyAlignment="1">
      <alignment horizontal="right"/>
    </xf>
    <xf numFmtId="0" fontId="1" fillId="0" borderId="0" xfId="3"/>
    <xf numFmtId="0" fontId="4" fillId="0" borderId="0" xfId="1" applyFont="1"/>
    <xf numFmtId="0" fontId="5" fillId="0" borderId="0" xfId="2" applyFont="1"/>
    <xf numFmtId="0" fontId="5" fillId="0" borderId="0" xfId="2" applyFont="1" applyAlignment="1">
      <alignment horizontal="right"/>
    </xf>
    <xf numFmtId="0" fontId="6" fillId="0" borderId="0" xfId="1" applyFont="1"/>
    <xf numFmtId="0" fontId="6" fillId="0" borderId="0" xfId="2" applyFont="1"/>
    <xf numFmtId="0" fontId="6" fillId="0" borderId="0" xfId="2" applyFont="1" applyAlignment="1">
      <alignment horizontal="right"/>
    </xf>
    <xf numFmtId="0" fontId="7" fillId="0" borderId="0" xfId="2" applyFont="1"/>
    <xf numFmtId="0" fontId="7" fillId="0" borderId="0" xfId="2" applyFont="1" applyAlignment="1">
      <alignment horizontal="right"/>
    </xf>
    <xf numFmtId="0" fontId="5" fillId="0" borderId="1" xfId="1" applyFont="1" applyBorder="1"/>
    <xf numFmtId="0" fontId="9" fillId="0" borderId="1" xfId="4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5" fillId="0" borderId="0" xfId="1" applyFont="1"/>
    <xf numFmtId="0" fontId="9" fillId="0" borderId="0" xfId="4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1" fillId="0" borderId="0" xfId="3" applyAlignment="1">
      <alignment horizontal="right"/>
    </xf>
    <xf numFmtId="0" fontId="12" fillId="0" borderId="0" xfId="5" quotePrefix="1" applyFont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/>
    </xf>
    <xf numFmtId="16" fontId="13" fillId="0" borderId="2" xfId="4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14" fillId="0" borderId="0" xfId="1" applyFont="1" applyAlignment="1">
      <alignment wrapText="1"/>
    </xf>
    <xf numFmtId="0" fontId="5" fillId="0" borderId="0" xfId="1" applyFont="1" applyAlignment="1">
      <alignment horizontal="right"/>
    </xf>
    <xf numFmtId="164" fontId="5" fillId="0" borderId="0" xfId="1" applyNumberFormat="1" applyFont="1" applyAlignment="1">
      <alignment horizontal="right"/>
    </xf>
    <xf numFmtId="0" fontId="14" fillId="0" borderId="0" xfId="1" applyFont="1"/>
    <xf numFmtId="1" fontId="5" fillId="0" borderId="0" xfId="1" applyNumberFormat="1" applyFont="1"/>
    <xf numFmtId="1" fontId="5" fillId="0" borderId="0" xfId="1" applyNumberFormat="1" applyFont="1" applyAlignment="1">
      <alignment horizontal="right"/>
    </xf>
    <xf numFmtId="164" fontId="5" fillId="0" borderId="0" xfId="1" applyNumberFormat="1" applyFont="1"/>
    <xf numFmtId="0" fontId="15" fillId="0" borderId="0" xfId="1" applyFont="1"/>
    <xf numFmtId="1" fontId="15" fillId="0" borderId="0" xfId="1" applyNumberFormat="1" applyFont="1"/>
    <xf numFmtId="0" fontId="15" fillId="0" borderId="0" xfId="1" applyFont="1" applyAlignment="1">
      <alignment horizontal="right"/>
    </xf>
    <xf numFmtId="1" fontId="15" fillId="0" borderId="0" xfId="1" applyNumberFormat="1" applyFont="1" applyAlignment="1">
      <alignment horizontal="right"/>
    </xf>
    <xf numFmtId="0" fontId="1" fillId="0" borderId="0" xfId="1"/>
    <xf numFmtId="0" fontId="1" fillId="0" borderId="0" xfId="1" applyAlignment="1">
      <alignment horizontal="right"/>
    </xf>
    <xf numFmtId="0" fontId="3" fillId="0" borderId="0" xfId="1" applyFont="1"/>
    <xf numFmtId="0" fontId="16" fillId="0" borderId="0" xfId="1" applyFont="1" applyAlignment="1">
      <alignment horizontal="right"/>
    </xf>
    <xf numFmtId="0" fontId="17" fillId="0" borderId="1" xfId="1" applyFont="1" applyBorder="1" applyAlignment="1">
      <alignment horizontal="center" wrapText="1"/>
    </xf>
    <xf numFmtId="0" fontId="17" fillId="0" borderId="1" xfId="1" quotePrefix="1" applyFont="1" applyBorder="1" applyAlignment="1">
      <alignment horizontal="center" wrapText="1"/>
    </xf>
    <xf numFmtId="0" fontId="11" fillId="0" borderId="1" xfId="5" applyFont="1" applyBorder="1" applyAlignment="1">
      <alignment horizontal="center" vertical="center"/>
    </xf>
    <xf numFmtId="0" fontId="17" fillId="0" borderId="0" xfId="1" applyFont="1" applyAlignment="1">
      <alignment horizontal="center" wrapText="1"/>
    </xf>
    <xf numFmtId="0" fontId="11" fillId="0" borderId="0" xfId="5" applyFont="1" applyAlignment="1">
      <alignment horizontal="center" vertical="center"/>
    </xf>
    <xf numFmtId="0" fontId="11" fillId="0" borderId="1" xfId="5" applyFont="1" applyBorder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9" fillId="0" borderId="0" xfId="6" applyFont="1"/>
    <xf numFmtId="1" fontId="20" fillId="0" borderId="0" xfId="1" applyNumberFormat="1" applyFont="1"/>
    <xf numFmtId="164" fontId="20" fillId="0" borderId="0" xfId="1" applyNumberFormat="1" applyFont="1" applyAlignment="1">
      <alignment wrapText="1"/>
    </xf>
    <xf numFmtId="0" fontId="21" fillId="0" borderId="0" xfId="2" applyFont="1"/>
    <xf numFmtId="0" fontId="20" fillId="0" borderId="0" xfId="1" applyFont="1"/>
    <xf numFmtId="164" fontId="5" fillId="0" borderId="0" xfId="1" applyNumberFormat="1" applyFont="1" applyAlignment="1">
      <alignment wrapText="1"/>
    </xf>
    <xf numFmtId="0" fontId="22" fillId="0" borderId="0" xfId="1" applyFont="1"/>
    <xf numFmtId="0" fontId="13" fillId="0" borderId="0" xfId="1" applyFont="1" applyAlignment="1">
      <alignment horizontal="left" wrapText="1" indent="1"/>
    </xf>
    <xf numFmtId="164" fontId="5" fillId="0" borderId="0" xfId="1" applyNumberFormat="1" applyFont="1" applyAlignment="1">
      <alignment horizontal="right" wrapText="1"/>
    </xf>
    <xf numFmtId="164" fontId="5" fillId="0" borderId="0" xfId="2" applyNumberFormat="1" applyFont="1" applyAlignment="1">
      <alignment horizontal="right"/>
    </xf>
    <xf numFmtId="0" fontId="5" fillId="0" borderId="0" xfId="2" applyFont="1" applyAlignment="1">
      <alignment horizontal="left" indent="1"/>
    </xf>
    <xf numFmtId="1" fontId="5" fillId="0" borderId="0" xfId="2" applyNumberFormat="1" applyFont="1" applyAlignment="1">
      <alignment horizontal="right"/>
    </xf>
    <xf numFmtId="0" fontId="5" fillId="0" borderId="0" xfId="2" applyFont="1" applyAlignment="1">
      <alignment horizontal="right" indent="1"/>
    </xf>
    <xf numFmtId="0" fontId="22" fillId="0" borderId="0" xfId="7" applyFont="1" applyAlignment="1">
      <alignment horizontal="right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20" fillId="0" borderId="0" xfId="1" applyFont="1" applyAlignment="1">
      <alignment horizontal="right" indent="1"/>
    </xf>
    <xf numFmtId="164" fontId="20" fillId="0" borderId="0" xfId="1" applyNumberFormat="1" applyFont="1" applyAlignment="1">
      <alignment horizontal="right" indent="5"/>
    </xf>
    <xf numFmtId="0" fontId="5" fillId="0" borderId="0" xfId="1" applyFont="1" applyAlignment="1">
      <alignment horizontal="right" indent="1"/>
    </xf>
    <xf numFmtId="164" fontId="5" fillId="0" borderId="0" xfId="1" applyNumberFormat="1" applyFont="1" applyAlignment="1">
      <alignment horizontal="right" indent="5"/>
    </xf>
    <xf numFmtId="164" fontId="20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164" fontId="20" fillId="0" borderId="0" xfId="1" applyNumberFormat="1" applyFont="1" applyAlignment="1">
      <alignment horizontal="right" indent="4"/>
    </xf>
    <xf numFmtId="164" fontId="5" fillId="0" borderId="0" xfId="1" applyNumberFormat="1" applyFont="1" applyAlignment="1">
      <alignment horizontal="right" indent="4"/>
    </xf>
    <xf numFmtId="0" fontId="23" fillId="0" borderId="0" xfId="8" applyFont="1"/>
    <xf numFmtId="0" fontId="24" fillId="0" borderId="0" xfId="8" applyFont="1"/>
    <xf numFmtId="0" fontId="12" fillId="0" borderId="0" xfId="9"/>
    <xf numFmtId="0" fontId="11" fillId="0" borderId="0" xfId="8" applyFont="1"/>
    <xf numFmtId="0" fontId="11" fillId="0" borderId="2" xfId="8" applyFont="1" applyBorder="1"/>
    <xf numFmtId="0" fontId="25" fillId="0" borderId="0" xfId="8" applyFont="1" applyAlignment="1">
      <alignment horizontal="right"/>
    </xf>
    <xf numFmtId="0" fontId="12" fillId="0" borderId="1" xfId="8" applyFont="1" applyBorder="1"/>
    <xf numFmtId="0" fontId="11" fillId="0" borderId="1" xfId="8" applyFont="1" applyBorder="1" applyAlignment="1">
      <alignment horizontal="center" vertical="center"/>
    </xf>
    <xf numFmtId="0" fontId="12" fillId="0" borderId="0" xfId="8" applyFont="1"/>
    <xf numFmtId="0" fontId="11" fillId="0" borderId="0" xfId="8" applyFont="1" applyAlignment="1">
      <alignment horizontal="center" vertical="center"/>
    </xf>
    <xf numFmtId="0" fontId="12" fillId="0" borderId="0" xfId="8" applyFont="1" applyAlignment="1">
      <alignment horizontal="center" vertical="center"/>
    </xf>
    <xf numFmtId="0" fontId="12" fillId="0" borderId="2" xfId="8" applyFont="1" applyBorder="1" applyAlignment="1">
      <alignment horizontal="center" vertical="center"/>
    </xf>
    <xf numFmtId="0" fontId="11" fillId="0" borderId="2" xfId="8" applyFont="1" applyBorder="1" applyAlignment="1">
      <alignment horizontal="center" vertical="center"/>
    </xf>
    <xf numFmtId="0" fontId="12" fillId="0" borderId="0" xfId="8" applyFont="1" applyAlignment="1">
      <alignment horizontal="center"/>
    </xf>
    <xf numFmtId="165" fontId="19" fillId="0" borderId="0" xfId="10" applyNumberFormat="1" applyFont="1"/>
    <xf numFmtId="49" fontId="27" fillId="0" borderId="0" xfId="10" applyNumberFormat="1" applyFont="1"/>
    <xf numFmtId="164" fontId="19" fillId="0" borderId="0" xfId="11" applyNumberFormat="1" applyFont="1" applyAlignment="1">
      <alignment horizontal="right" indent="3"/>
    </xf>
    <xf numFmtId="165" fontId="12" fillId="0" borderId="0" xfId="10" applyNumberFormat="1" applyFont="1"/>
    <xf numFmtId="49" fontId="12" fillId="0" borderId="0" xfId="10" applyNumberFormat="1" applyFont="1"/>
    <xf numFmtId="164" fontId="12" fillId="0" borderId="0" xfId="11" applyNumberFormat="1" applyFont="1" applyAlignment="1">
      <alignment horizontal="right" indent="3"/>
    </xf>
    <xf numFmtId="0" fontId="12" fillId="0" borderId="0" xfId="11" applyFont="1"/>
    <xf numFmtId="0" fontId="12" fillId="0" borderId="0" xfId="12"/>
    <xf numFmtId="0" fontId="23" fillId="0" borderId="0" xfId="13" applyFont="1"/>
    <xf numFmtId="0" fontId="24" fillId="0" borderId="0" xfId="14" applyFont="1"/>
    <xf numFmtId="0" fontId="18" fillId="0" borderId="0" xfId="13"/>
    <xf numFmtId="0" fontId="12" fillId="0" borderId="0" xfId="14" applyFont="1"/>
    <xf numFmtId="0" fontId="12" fillId="0" borderId="2" xfId="14" applyFont="1" applyBorder="1" applyAlignment="1">
      <alignment horizontal="center"/>
    </xf>
    <xf numFmtId="0" fontId="25" fillId="0" borderId="2" xfId="14" applyFont="1" applyBorder="1" applyAlignment="1">
      <alignment horizontal="right"/>
    </xf>
    <xf numFmtId="0" fontId="29" fillId="0" borderId="0" xfId="13" applyFont="1"/>
    <xf numFmtId="0" fontId="12" fillId="0" borderId="1" xfId="14" applyFont="1" applyBorder="1" applyAlignment="1">
      <alignment vertical="center" wrapText="1"/>
    </xf>
    <xf numFmtId="0" fontId="12" fillId="0" borderId="0" xfId="15" applyFont="1" applyAlignment="1">
      <alignment horizontal="center" vertical="center" wrapText="1"/>
    </xf>
    <xf numFmtId="0" fontId="12" fillId="0" borderId="0" xfId="14" applyFont="1" applyAlignment="1">
      <alignment vertical="center" wrapText="1"/>
    </xf>
    <xf numFmtId="0" fontId="5" fillId="0" borderId="0" xfId="16" applyFont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2" xfId="15" applyFont="1" applyBorder="1" applyAlignment="1">
      <alignment horizontal="center" vertical="center" wrapText="1"/>
    </xf>
    <xf numFmtId="0" fontId="12" fillId="0" borderId="0" xfId="14" applyFont="1" applyAlignment="1">
      <alignment horizontal="center" vertical="top" wrapText="1"/>
    </xf>
    <xf numFmtId="1" fontId="12" fillId="0" borderId="0" xfId="17" applyNumberFormat="1" applyAlignment="1">
      <alignment horizontal="center" vertical="top" wrapText="1"/>
    </xf>
    <xf numFmtId="0" fontId="12" fillId="0" borderId="0" xfId="18" applyFont="1" applyAlignment="1">
      <alignment horizontal="center" vertical="top" wrapText="1"/>
    </xf>
    <xf numFmtId="0" fontId="19" fillId="0" borderId="0" xfId="19" applyFont="1" applyAlignment="1">
      <alignment horizontal="left"/>
    </xf>
    <xf numFmtId="164" fontId="19" fillId="0" borderId="0" xfId="20" applyNumberFormat="1" applyFont="1" applyFill="1" applyBorder="1"/>
    <xf numFmtId="164" fontId="19" fillId="0" borderId="0" xfId="21" applyNumberFormat="1" applyFont="1"/>
    <xf numFmtId="0" fontId="25" fillId="0" borderId="0" xfId="19" applyFont="1" applyAlignment="1">
      <alignment horizontal="left" indent="1"/>
    </xf>
    <xf numFmtId="164" fontId="12" fillId="0" borderId="0" xfId="20" applyNumberFormat="1" applyFont="1" applyFill="1" applyBorder="1"/>
    <xf numFmtId="164" fontId="12" fillId="0" borderId="0" xfId="21" applyNumberFormat="1" applyFont="1"/>
    <xf numFmtId="0" fontId="12" fillId="0" borderId="0" xfId="22" applyFont="1" applyAlignment="1">
      <alignment horizontal="left" indent="2"/>
    </xf>
    <xf numFmtId="0" fontId="25" fillId="0" borderId="0" xfId="22" applyFont="1" applyAlignment="1">
      <alignment horizontal="left" indent="1"/>
    </xf>
    <xf numFmtId="0" fontId="12" fillId="0" borderId="0" xfId="22" applyFont="1" applyAlignment="1">
      <alignment horizontal="left" indent="1"/>
    </xf>
    <xf numFmtId="164" fontId="12" fillId="0" borderId="0" xfId="14" applyNumberFormat="1" applyFont="1"/>
    <xf numFmtId="164" fontId="12" fillId="0" borderId="0" xfId="14" applyNumberFormat="1" applyFont="1" applyAlignment="1">
      <alignment horizontal="right" indent="2"/>
    </xf>
    <xf numFmtId="0" fontId="19" fillId="0" borderId="0" xfId="19" applyFont="1" applyAlignment="1">
      <alignment horizontal="left" wrapText="1"/>
    </xf>
    <xf numFmtId="0" fontId="29" fillId="0" borderId="2" xfId="13" applyFont="1" applyBorder="1"/>
    <xf numFmtId="0" fontId="31" fillId="0" borderId="0" xfId="14" applyFont="1"/>
    <xf numFmtId="0" fontId="24" fillId="0" borderId="0" xfId="16" applyFont="1"/>
    <xf numFmtId="0" fontId="12" fillId="0" borderId="0" xfId="14" applyFont="1" applyAlignment="1">
      <alignment horizontal="center"/>
    </xf>
    <xf numFmtId="0" fontId="12" fillId="0" borderId="0" xfId="16" applyFont="1"/>
    <xf numFmtId="0" fontId="31" fillId="0" borderId="2" xfId="14" applyFont="1" applyBorder="1"/>
    <xf numFmtId="0" fontId="23" fillId="0" borderId="0" xfId="14" applyFont="1"/>
    <xf numFmtId="0" fontId="32" fillId="0" borderId="0" xfId="23" applyFont="1"/>
    <xf numFmtId="0" fontId="5" fillId="0" borderId="0" xfId="23" applyFont="1"/>
    <xf numFmtId="0" fontId="5" fillId="0" borderId="0" xfId="15" applyFont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19" fillId="0" borderId="0" xfId="24" applyFont="1"/>
    <xf numFmtId="1" fontId="20" fillId="0" borderId="0" xfId="15" applyNumberFormat="1" applyFont="1"/>
    <xf numFmtId="164" fontId="20" fillId="0" borderId="0" xfId="15" applyNumberFormat="1" applyFont="1" applyAlignment="1">
      <alignment horizontal="right" indent="1"/>
    </xf>
    <xf numFmtId="164" fontId="5" fillId="0" borderId="0" xfId="23" applyNumberFormat="1" applyFont="1"/>
    <xf numFmtId="0" fontId="25" fillId="0" borderId="0" xfId="25" applyFont="1"/>
    <xf numFmtId="0" fontId="12" fillId="0" borderId="0" xfId="24"/>
    <xf numFmtId="0" fontId="5" fillId="0" borderId="0" xfId="15" applyFont="1"/>
    <xf numFmtId="164" fontId="5" fillId="0" borderId="0" xfId="15" applyNumberFormat="1" applyFont="1" applyAlignment="1">
      <alignment horizontal="right" indent="1"/>
    </xf>
    <xf numFmtId="0" fontId="12" fillId="0" borderId="0" xfId="24" applyAlignment="1">
      <alignment horizontal="left" indent="1"/>
    </xf>
    <xf numFmtId="1" fontId="5" fillId="0" borderId="0" xfId="15" applyNumberFormat="1" applyFont="1"/>
    <xf numFmtId="0" fontId="25" fillId="0" borderId="0" xfId="14" applyFont="1"/>
    <xf numFmtId="1" fontId="5" fillId="0" borderId="0" xfId="23" applyNumberFormat="1" applyFont="1"/>
    <xf numFmtId="164" fontId="5" fillId="0" borderId="0" xfId="23" applyNumberFormat="1" applyFont="1" applyAlignment="1">
      <alignment horizontal="right" indent="1"/>
    </xf>
    <xf numFmtId="0" fontId="20" fillId="0" borderId="0" xfId="26" applyFont="1"/>
    <xf numFmtId="0" fontId="12" fillId="0" borderId="2" xfId="14" applyFont="1" applyBorder="1"/>
    <xf numFmtId="0" fontId="5" fillId="0" borderId="2" xfId="23" applyFont="1" applyBorder="1"/>
    <xf numFmtId="0" fontId="5" fillId="0" borderId="0" xfId="27" applyFont="1"/>
    <xf numFmtId="0" fontId="11" fillId="0" borderId="1" xfId="5" quotePrefix="1" applyFont="1" applyBorder="1" applyAlignment="1">
      <alignment horizontal="center" vertical="center"/>
    </xf>
    <xf numFmtId="0" fontId="11" fillId="0" borderId="2" xfId="5" quotePrefix="1" applyFont="1" applyBorder="1" applyAlignment="1">
      <alignment horizontal="center" vertical="center"/>
    </xf>
    <xf numFmtId="0" fontId="11" fillId="0" borderId="2" xfId="5" applyFont="1" applyBorder="1" applyAlignment="1">
      <alignment horizontal="center" vertical="center" wrapText="1"/>
    </xf>
    <xf numFmtId="0" fontId="23" fillId="0" borderId="0" xfId="28" applyFont="1" applyAlignment="1">
      <alignment wrapText="1"/>
    </xf>
    <xf numFmtId="0" fontId="11" fillId="0" borderId="0" xfId="28" applyFont="1"/>
    <xf numFmtId="0" fontId="23" fillId="0" borderId="0" xfId="28" applyFont="1" applyAlignment="1">
      <alignment horizontal="left" wrapText="1"/>
    </xf>
    <xf numFmtId="0" fontId="34" fillId="0" borderId="0" xfId="28" applyFont="1" applyAlignment="1">
      <alignment horizontal="left"/>
    </xf>
    <xf numFmtId="0" fontId="11" fillId="0" borderId="0" xfId="28" applyFont="1" applyAlignment="1">
      <alignment horizontal="right"/>
    </xf>
    <xf numFmtId="0" fontId="11" fillId="0" borderId="0" xfId="28" applyFont="1" applyAlignment="1">
      <alignment horizontal="center"/>
    </xf>
    <xf numFmtId="0" fontId="35" fillId="0" borderId="0" xfId="28" applyFont="1" applyAlignment="1">
      <alignment horizontal="right"/>
    </xf>
    <xf numFmtId="0" fontId="34" fillId="0" borderId="1" xfId="28" applyFont="1" applyBorder="1" applyAlignment="1">
      <alignment vertical="center" wrapText="1"/>
    </xf>
    <xf numFmtId="0" fontId="11" fillId="0" borderId="1" xfId="28" applyFont="1" applyBorder="1" applyAlignment="1">
      <alignment horizontal="center" vertical="center" wrapText="1"/>
    </xf>
    <xf numFmtId="0" fontId="34" fillId="0" borderId="0" xfId="28" applyFont="1" applyAlignment="1">
      <alignment vertical="center" wrapText="1"/>
    </xf>
    <xf numFmtId="0" fontId="11" fillId="0" borderId="0" xfId="28" applyFont="1" applyAlignment="1">
      <alignment horizontal="center" vertical="center" wrapText="1"/>
    </xf>
    <xf numFmtId="0" fontId="11" fillId="0" borderId="2" xfId="28" applyFont="1" applyBorder="1" applyAlignment="1">
      <alignment horizontal="center" vertical="center" wrapText="1"/>
    </xf>
    <xf numFmtId="164" fontId="5" fillId="0" borderId="0" xfId="29" applyNumberFormat="1" applyFont="1" applyAlignment="1">
      <alignment horizontal="right" vertical="center" wrapText="1"/>
    </xf>
    <xf numFmtId="0" fontId="36" fillId="0" borderId="0" xfId="28" applyFont="1" applyAlignment="1">
      <alignment wrapText="1"/>
    </xf>
    <xf numFmtId="164" fontId="20" fillId="0" borderId="0" xfId="3" applyNumberFormat="1" applyFont="1" applyAlignment="1">
      <alignment horizontal="right" wrapText="1" indent="1"/>
    </xf>
    <xf numFmtId="0" fontId="19" fillId="0" borderId="0" xfId="30" applyFont="1" applyAlignment="1">
      <alignment horizontal="left"/>
    </xf>
    <xf numFmtId="166" fontId="20" fillId="0" borderId="0" xfId="31" applyNumberFormat="1" applyFont="1" applyBorder="1" applyAlignment="1">
      <alignment horizontal="right" wrapText="1" indent="1"/>
    </xf>
    <xf numFmtId="0" fontId="34" fillId="0" borderId="0" xfId="28" applyFont="1" applyAlignment="1">
      <alignment horizontal="center" vertical="center" wrapText="1"/>
    </xf>
    <xf numFmtId="0" fontId="35" fillId="0" borderId="0" xfId="28" applyFont="1" applyAlignment="1">
      <alignment horizontal="center" vertical="center" wrapText="1"/>
    </xf>
    <xf numFmtId="0" fontId="38" fillId="0" borderId="0" xfId="32" applyFont="1" applyAlignment="1">
      <alignment horizontal="left" wrapText="1"/>
    </xf>
    <xf numFmtId="166" fontId="5" fillId="0" borderId="0" xfId="31" applyNumberFormat="1" applyFont="1" applyBorder="1" applyAlignment="1">
      <alignment horizontal="right" wrapText="1" indent="1"/>
    </xf>
    <xf numFmtId="0" fontId="34" fillId="0" borderId="0" xfId="28" applyFont="1"/>
    <xf numFmtId="0" fontId="19" fillId="0" borderId="0" xfId="28" applyFont="1" applyAlignment="1">
      <alignment horizontal="left" wrapText="1"/>
    </xf>
    <xf numFmtId="0" fontId="39" fillId="0" borderId="0" xfId="28" applyFont="1"/>
    <xf numFmtId="0" fontId="40" fillId="0" borderId="0" xfId="32" applyFont="1" applyAlignment="1">
      <alignment horizontal="left" wrapText="1"/>
    </xf>
    <xf numFmtId="0" fontId="23" fillId="0" borderId="0" xfId="5" applyFont="1" applyAlignment="1">
      <alignment horizontal="left"/>
    </xf>
    <xf numFmtId="0" fontId="12" fillId="0" borderId="0" xfId="5" applyFont="1" applyAlignment="1">
      <alignment horizontal="center"/>
    </xf>
    <xf numFmtId="0" fontId="12" fillId="0" borderId="0" xfId="5" applyFont="1"/>
    <xf numFmtId="0" fontId="5" fillId="0" borderId="0" xfId="33" applyFont="1"/>
    <xf numFmtId="0" fontId="24" fillId="0" borderId="0" xfId="30" applyFont="1"/>
    <xf numFmtId="0" fontId="23" fillId="0" borderId="0" xfId="34" applyFont="1" applyAlignment="1">
      <alignment horizontal="left"/>
    </xf>
    <xf numFmtId="0" fontId="12" fillId="0" borderId="0" xfId="30" applyFont="1"/>
    <xf numFmtId="0" fontId="12" fillId="0" borderId="0" xfId="5" applyFont="1" applyAlignment="1">
      <alignment horizontal="centerContinuous"/>
    </xf>
    <xf numFmtId="0" fontId="12" fillId="0" borderId="1" xfId="5" applyFont="1" applyBorder="1" applyAlignment="1">
      <alignment horizontal="centerContinuous"/>
    </xf>
    <xf numFmtId="0" fontId="11" fillId="0" borderId="0" xfId="5" quotePrefix="1" applyFont="1" applyAlignment="1">
      <alignment horizontal="center" vertical="center"/>
    </xf>
    <xf numFmtId="0" fontId="11" fillId="0" borderId="0" xfId="30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12" fillId="0" borderId="0" xfId="28" applyFont="1" applyAlignment="1">
      <alignment horizontal="left"/>
    </xf>
    <xf numFmtId="164" fontId="12" fillId="0" borderId="0" xfId="3" applyNumberFormat="1" applyFont="1" applyAlignment="1">
      <alignment wrapText="1"/>
    </xf>
    <xf numFmtId="164" fontId="12" fillId="0" borderId="0" xfId="3" applyNumberFormat="1" applyFont="1" applyAlignment="1">
      <alignment horizontal="right" wrapText="1" indent="2"/>
    </xf>
    <xf numFmtId="164" fontId="12" fillId="0" borderId="0" xfId="3" applyNumberFormat="1" applyFont="1" applyAlignment="1">
      <alignment horizontal="right" wrapText="1"/>
    </xf>
    <xf numFmtId="164" fontId="12" fillId="0" borderId="0" xfId="35" applyNumberFormat="1" applyFont="1" applyFill="1" applyBorder="1" applyAlignment="1">
      <alignment horizontal="right" wrapText="1" indent="2"/>
    </xf>
    <xf numFmtId="166" fontId="12" fillId="0" borderId="0" xfId="35" applyNumberFormat="1" applyFont="1" applyFill="1" applyBorder="1" applyAlignment="1">
      <alignment horizontal="center" wrapText="1"/>
    </xf>
    <xf numFmtId="0" fontId="24" fillId="0" borderId="0" xfId="30" applyFont="1" applyAlignment="1">
      <alignment horizontal="center"/>
    </xf>
    <xf numFmtId="164" fontId="5" fillId="0" borderId="0" xfId="33" applyNumberFormat="1" applyFont="1"/>
    <xf numFmtId="0" fontId="5" fillId="0" borderId="0" xfId="33" applyFont="1" applyAlignment="1">
      <alignment horizontal="center"/>
    </xf>
    <xf numFmtId="0" fontId="23" fillId="0" borderId="0" xfId="36" applyFont="1"/>
    <xf numFmtId="0" fontId="23" fillId="0" borderId="0" xfId="36" applyFont="1" applyAlignment="1">
      <alignment wrapText="1"/>
    </xf>
    <xf numFmtId="0" fontId="11" fillId="0" borderId="0" xfId="36" applyFont="1"/>
    <xf numFmtId="0" fontId="23" fillId="0" borderId="0" xfId="36" applyFont="1" applyAlignment="1">
      <alignment horizontal="left" wrapText="1"/>
    </xf>
    <xf numFmtId="0" fontId="34" fillId="0" borderId="0" xfId="36" applyFont="1" applyAlignment="1">
      <alignment horizontal="left"/>
    </xf>
    <xf numFmtId="0" fontId="35" fillId="0" borderId="0" xfId="36" applyFont="1" applyAlignment="1">
      <alignment horizontal="right"/>
    </xf>
    <xf numFmtId="0" fontId="34" fillId="0" borderId="1" xfId="37" applyFont="1" applyBorder="1" applyAlignment="1">
      <alignment horizontal="center" vertical="center" wrapText="1"/>
      <protection locked="0"/>
    </xf>
    <xf numFmtId="0" fontId="33" fillId="0" borderId="0" xfId="38"/>
    <xf numFmtId="0" fontId="34" fillId="0" borderId="0" xfId="37" applyFont="1" applyAlignment="1">
      <alignment horizontal="center" vertical="center" wrapText="1"/>
      <protection locked="0"/>
    </xf>
    <xf numFmtId="0" fontId="11" fillId="0" borderId="0" xfId="37" applyFont="1" applyAlignment="1">
      <alignment horizontal="center" vertical="center" wrapText="1"/>
      <protection locked="0"/>
    </xf>
    <xf numFmtId="0" fontId="11" fillId="0" borderId="2" xfId="37" applyFont="1" applyBorder="1" applyAlignment="1">
      <alignment horizontal="center" vertical="center" wrapText="1"/>
      <protection locked="0"/>
    </xf>
    <xf numFmtId="167" fontId="20" fillId="0" borderId="0" xfId="39" applyNumberFormat="1" applyFont="1" applyAlignment="1" applyProtection="1">
      <alignment horizontal="right" indent="3"/>
      <protection locked="0"/>
    </xf>
    <xf numFmtId="0" fontId="44" fillId="0" borderId="0" xfId="30" applyFont="1" applyAlignment="1">
      <alignment horizontal="left"/>
    </xf>
    <xf numFmtId="0" fontId="11" fillId="0" borderId="0" xfId="36" applyFont="1" applyAlignment="1">
      <alignment horizontal="center" vertical="center" wrapText="1"/>
    </xf>
    <xf numFmtId="0" fontId="45" fillId="0" borderId="0" xfId="32" applyFont="1" applyAlignment="1">
      <alignment horizontal="left" wrapText="1"/>
    </xf>
    <xf numFmtId="167" fontId="5" fillId="0" borderId="0" xfId="39" applyNumberFormat="1" applyFont="1" applyAlignment="1" applyProtection="1">
      <alignment horizontal="right" indent="3"/>
      <protection locked="0"/>
    </xf>
    <xf numFmtId="0" fontId="34" fillId="0" borderId="0" xfId="36" applyFont="1" applyAlignment="1">
      <alignment horizontal="center" vertical="center" wrapText="1"/>
    </xf>
    <xf numFmtId="0" fontId="35" fillId="0" borderId="0" xfId="36" applyFont="1" applyAlignment="1">
      <alignment horizontal="center" vertical="center" wrapText="1"/>
    </xf>
    <xf numFmtId="0" fontId="44" fillId="0" borderId="0" xfId="28" applyFont="1" applyAlignment="1">
      <alignment horizontal="left" wrapText="1"/>
    </xf>
    <xf numFmtId="167" fontId="19" fillId="0" borderId="0" xfId="39" applyNumberFormat="1" applyFont="1" applyAlignment="1" applyProtection="1">
      <alignment horizontal="right" indent="3"/>
      <protection locked="0"/>
    </xf>
    <xf numFmtId="0" fontId="34" fillId="0" borderId="0" xfId="36" applyFont="1"/>
    <xf numFmtId="167" fontId="12" fillId="0" borderId="0" xfId="39" applyNumberFormat="1" applyFont="1" applyAlignment="1" applyProtection="1">
      <alignment horizontal="right" indent="3"/>
      <protection locked="0"/>
    </xf>
    <xf numFmtId="0" fontId="45" fillId="0" borderId="0" xfId="32" applyFont="1" applyAlignment="1">
      <alignment horizontal="left" vertical="center" wrapText="1"/>
    </xf>
    <xf numFmtId="0" fontId="11" fillId="0" borderId="0" xfId="36" applyFont="1" applyAlignment="1">
      <alignment vertical="center"/>
    </xf>
    <xf numFmtId="0" fontId="39" fillId="0" borderId="0" xfId="36" applyFont="1"/>
    <xf numFmtId="0" fontId="46" fillId="0" borderId="0" xfId="32" applyFont="1" applyAlignment="1">
      <alignment horizontal="left" wrapText="1"/>
    </xf>
    <xf numFmtId="0" fontId="12" fillId="0" borderId="0" xfId="36" applyFont="1"/>
    <xf numFmtId="167" fontId="5" fillId="0" borderId="0" xfId="40" applyNumberFormat="1" applyFont="1" applyAlignment="1" applyProtection="1">
      <alignment horizontal="right" indent="2"/>
      <protection locked="0"/>
    </xf>
    <xf numFmtId="0" fontId="20" fillId="0" borderId="0" xfId="3" applyFont="1"/>
    <xf numFmtId="164" fontId="20" fillId="0" borderId="0" xfId="3" applyNumberFormat="1" applyFont="1" applyAlignment="1">
      <alignment horizontal="right" indent="5"/>
    </xf>
    <xf numFmtId="0" fontId="5" fillId="0" borderId="0" xfId="3" applyFont="1" applyAlignment="1">
      <alignment horizontal="left" indent="2"/>
    </xf>
    <xf numFmtId="164" fontId="5" fillId="0" borderId="0" xfId="3" applyNumberFormat="1" applyFont="1" applyAlignment="1">
      <alignment horizontal="right" indent="5"/>
    </xf>
    <xf numFmtId="0" fontId="1" fillId="0" borderId="0" xfId="15"/>
    <xf numFmtId="0" fontId="23" fillId="0" borderId="0" xfId="36" applyFont="1" applyAlignment="1">
      <alignment horizontal="left"/>
    </xf>
    <xf numFmtId="0" fontId="5" fillId="0" borderId="0" xfId="3" applyFont="1" applyAlignment="1">
      <alignment horizontal="left" indent="1"/>
    </xf>
    <xf numFmtId="167" fontId="5" fillId="0" borderId="0" xfId="3" applyNumberFormat="1" applyFont="1" applyAlignment="1" applyProtection="1">
      <alignment horizontal="right" indent="4"/>
      <protection locked="0"/>
    </xf>
    <xf numFmtId="0" fontId="23" fillId="0" borderId="0" xfId="41" applyFont="1" applyAlignment="1">
      <alignment horizontal="left"/>
    </xf>
    <xf numFmtId="0" fontId="18" fillId="0" borderId="0" xfId="42"/>
    <xf numFmtId="0" fontId="48" fillId="0" borderId="0" xfId="43" applyFont="1"/>
    <xf numFmtId="0" fontId="11" fillId="0" borderId="0" xfId="42" applyFont="1"/>
    <xf numFmtId="0" fontId="25" fillId="0" borderId="2" xfId="42" applyFont="1" applyBorder="1" applyAlignment="1">
      <alignment horizontal="right"/>
    </xf>
    <xf numFmtId="0" fontId="12" fillId="0" borderId="1" xfId="42" applyFont="1" applyBorder="1"/>
    <xf numFmtId="0" fontId="11" fillId="0" borderId="1" xfId="42" applyFont="1" applyBorder="1" applyAlignment="1">
      <alignment horizontal="center" vertical="center" wrapText="1"/>
    </xf>
    <xf numFmtId="0" fontId="11" fillId="0" borderId="1" xfId="42" quotePrefix="1" applyFont="1" applyBorder="1" applyAlignment="1">
      <alignment horizontal="center" vertical="center" wrapText="1"/>
    </xf>
    <xf numFmtId="0" fontId="12" fillId="0" borderId="0" xfId="42" applyFont="1"/>
    <xf numFmtId="0" fontId="11" fillId="0" borderId="0" xfId="42" applyFont="1" applyAlignment="1">
      <alignment horizontal="center" vertical="center" wrapText="1"/>
    </xf>
    <xf numFmtId="0" fontId="11" fillId="0" borderId="2" xfId="42" applyFont="1" applyBorder="1" applyAlignment="1">
      <alignment horizontal="center" vertical="center" wrapText="1"/>
    </xf>
    <xf numFmtId="0" fontId="19" fillId="0" borderId="0" xfId="44" applyFont="1" applyAlignment="1">
      <alignment horizontal="left"/>
    </xf>
    <xf numFmtId="0" fontId="19" fillId="0" borderId="0" xfId="44" applyFont="1"/>
    <xf numFmtId="1" fontId="19" fillId="0" borderId="0" xfId="45" applyNumberFormat="1" applyFont="1" applyAlignment="1">
      <alignment horizontal="right" indent="1"/>
    </xf>
    <xf numFmtId="164" fontId="19" fillId="0" borderId="0" xfId="45" applyNumberFormat="1" applyFont="1" applyAlignment="1">
      <alignment horizontal="right" indent="2"/>
    </xf>
    <xf numFmtId="0" fontId="12" fillId="0" borderId="0" xfId="44" applyFont="1"/>
    <xf numFmtId="0" fontId="25" fillId="0" borderId="0" xfId="44" applyFont="1" applyAlignment="1">
      <alignment horizontal="left"/>
    </xf>
    <xf numFmtId="1" fontId="16" fillId="0" borderId="0" xfId="45" applyNumberFormat="1" applyFont="1" applyAlignment="1">
      <alignment horizontal="right" indent="1"/>
    </xf>
    <xf numFmtId="164" fontId="16" fillId="0" borderId="0" xfId="45" applyNumberFormat="1" applyFont="1" applyAlignment="1">
      <alignment horizontal="right" indent="2"/>
    </xf>
    <xf numFmtId="0" fontId="27" fillId="0" borderId="0" xfId="44" applyFont="1"/>
    <xf numFmtId="0" fontId="12" fillId="0" borderId="0" xfId="44" applyFont="1" applyAlignment="1">
      <alignment horizontal="left" indent="1"/>
    </xf>
    <xf numFmtId="1" fontId="38" fillId="0" borderId="0" xfId="45" applyNumberFormat="1" applyFont="1" applyAlignment="1">
      <alignment horizontal="right" indent="1"/>
    </xf>
    <xf numFmtId="164" fontId="38" fillId="0" borderId="0" xfId="45" applyNumberFormat="1" applyFont="1" applyAlignment="1">
      <alignment horizontal="right" indent="2"/>
    </xf>
    <xf numFmtId="164" fontId="12" fillId="0" borderId="0" xfId="45" applyNumberFormat="1" applyAlignment="1">
      <alignment horizontal="right" indent="2"/>
    </xf>
    <xf numFmtId="1" fontId="12" fillId="0" borderId="0" xfId="45" applyNumberFormat="1" applyAlignment="1">
      <alignment horizontal="right" indent="1"/>
    </xf>
    <xf numFmtId="1" fontId="12" fillId="0" borderId="0" xfId="42" applyNumberFormat="1" applyFont="1" applyAlignment="1">
      <alignment horizontal="right" indent="1"/>
    </xf>
    <xf numFmtId="164" fontId="12" fillId="0" borderId="0" xfId="42" applyNumberFormat="1" applyFont="1" applyAlignment="1">
      <alignment horizontal="right" indent="2"/>
    </xf>
    <xf numFmtId="0" fontId="12" fillId="0" borderId="0" xfId="46" applyFont="1" applyAlignment="1">
      <alignment horizontal="left" indent="1"/>
    </xf>
    <xf numFmtId="0" fontId="25" fillId="0" borderId="0" xfId="44" applyFont="1"/>
    <xf numFmtId="164" fontId="12" fillId="0" borderId="0" xfId="42" applyNumberFormat="1" applyFont="1" applyAlignment="1">
      <alignment horizontal="right" indent="1"/>
    </xf>
    <xf numFmtId="0" fontId="12" fillId="0" borderId="0" xfId="34" applyFont="1"/>
    <xf numFmtId="0" fontId="12" fillId="0" borderId="0" xfId="34" applyFont="1" applyAlignment="1">
      <alignment horizontal="left" indent="1"/>
    </xf>
    <xf numFmtId="0" fontId="42" fillId="0" borderId="0" xfId="42" applyFont="1"/>
    <xf numFmtId="0" fontId="23" fillId="0" borderId="0" xfId="47" applyFont="1" applyAlignment="1">
      <alignment horizontal="left"/>
    </xf>
    <xf numFmtId="0" fontId="24" fillId="0" borderId="0" xfId="47" applyFont="1" applyAlignment="1">
      <alignment horizontal="left"/>
    </xf>
    <xf numFmtId="0" fontId="24" fillId="0" borderId="0" xfId="47" applyFont="1" applyAlignment="1">
      <alignment horizontal="center"/>
    </xf>
    <xf numFmtId="0" fontId="18" fillId="0" borderId="0" xfId="47"/>
    <xf numFmtId="0" fontId="24" fillId="0" borderId="0" xfId="47" applyFont="1"/>
    <xf numFmtId="0" fontId="42" fillId="0" borderId="0" xfId="47" applyFont="1"/>
    <xf numFmtId="0" fontId="42" fillId="0" borderId="0" xfId="47" applyFont="1" applyAlignment="1">
      <alignment horizontal="center"/>
    </xf>
    <xf numFmtId="0" fontId="25" fillId="0" borderId="0" xfId="47" applyFont="1" applyAlignment="1">
      <alignment horizontal="right"/>
    </xf>
    <xf numFmtId="0" fontId="42" fillId="0" borderId="1" xfId="47" applyFont="1" applyBorder="1"/>
    <xf numFmtId="0" fontId="42" fillId="0" borderId="1" xfId="47" applyFont="1" applyBorder="1" applyAlignment="1">
      <alignment vertical="center"/>
    </xf>
    <xf numFmtId="0" fontId="42" fillId="0" borderId="0" xfId="47" applyFont="1" applyAlignment="1">
      <alignment vertical="center"/>
    </xf>
    <xf numFmtId="0" fontId="19" fillId="0" borderId="0" xfId="47" applyFont="1"/>
    <xf numFmtId="0" fontId="12" fillId="0" borderId="0" xfId="48"/>
    <xf numFmtId="1" fontId="19" fillId="0" borderId="0" xfId="47" applyNumberFormat="1" applyFont="1" applyAlignment="1">
      <alignment horizontal="right" indent="2"/>
    </xf>
    <xf numFmtId="164" fontId="19" fillId="0" borderId="0" xfId="47" applyNumberFormat="1" applyFont="1" applyAlignment="1">
      <alignment horizontal="right" indent="2"/>
    </xf>
    <xf numFmtId="0" fontId="18" fillId="0" borderId="0" xfId="47" applyAlignment="1">
      <alignment horizontal="right" indent="2"/>
    </xf>
    <xf numFmtId="0" fontId="12" fillId="0" borderId="0" xfId="49"/>
    <xf numFmtId="1" fontId="12" fillId="0" borderId="0" xfId="47" applyNumberFormat="1" applyFont="1" applyAlignment="1">
      <alignment horizontal="right" indent="2"/>
    </xf>
    <xf numFmtId="164" fontId="12" fillId="0" borderId="0" xfId="47" applyNumberFormat="1" applyFont="1" applyAlignment="1">
      <alignment horizontal="right" indent="2"/>
    </xf>
    <xf numFmtId="0" fontId="12" fillId="0" borderId="0" xfId="50" applyNumberFormat="1" applyFont="1" applyAlignment="1">
      <alignment horizontal="right" indent="2"/>
    </xf>
    <xf numFmtId="168" fontId="51" fillId="0" borderId="0" xfId="50" applyNumberFormat="1" applyFont="1" applyAlignment="1">
      <alignment horizontal="center"/>
    </xf>
    <xf numFmtId="168" fontId="25" fillId="0" borderId="0" xfId="50" applyNumberFormat="1" applyFont="1" applyAlignment="1">
      <alignment horizontal="right" indent="2"/>
    </xf>
    <xf numFmtId="164" fontId="25" fillId="0" borderId="0" xfId="50" applyNumberFormat="1" applyFont="1" applyAlignment="1">
      <alignment horizontal="right" indent="2"/>
    </xf>
    <xf numFmtId="0" fontId="1" fillId="0" borderId="0" xfId="51"/>
    <xf numFmtId="1" fontId="12" fillId="0" borderId="0" xfId="47" applyNumberFormat="1" applyFont="1" applyAlignment="1">
      <alignment horizontal="right" indent="3"/>
    </xf>
    <xf numFmtId="164" fontId="12" fillId="0" borderId="0" xfId="47" applyNumberFormat="1" applyFont="1" applyAlignment="1">
      <alignment horizontal="right" indent="3"/>
    </xf>
    <xf numFmtId="0" fontId="1" fillId="0" borderId="0" xfId="51" applyAlignment="1">
      <alignment horizontal="center"/>
    </xf>
    <xf numFmtId="0" fontId="12" fillId="0" borderId="0" xfId="48" applyAlignment="1">
      <alignment horizontal="center"/>
    </xf>
    <xf numFmtId="0" fontId="12" fillId="0" borderId="0" xfId="50" applyNumberFormat="1" applyFont="1" applyBorder="1" applyAlignment="1">
      <alignment horizontal="center"/>
    </xf>
    <xf numFmtId="164" fontId="12" fillId="0" borderId="0" xfId="47" applyNumberFormat="1" applyFont="1" applyAlignment="1">
      <alignment horizontal="center"/>
    </xf>
    <xf numFmtId="168" fontId="52" fillId="0" borderId="0" xfId="50" applyNumberFormat="1" applyFont="1" applyBorder="1" applyAlignment="1">
      <alignment horizontal="center"/>
    </xf>
    <xf numFmtId="0" fontId="8" fillId="0" borderId="0" xfId="33"/>
    <xf numFmtId="0" fontId="8" fillId="0" borderId="0" xfId="33" applyAlignment="1">
      <alignment horizontal="center"/>
    </xf>
    <xf numFmtId="0" fontId="23" fillId="0" borderId="0" xfId="18" applyFont="1"/>
    <xf numFmtId="0" fontId="12" fillId="0" borderId="0" xfId="18" applyFont="1"/>
    <xf numFmtId="0" fontId="12" fillId="0" borderId="0" xfId="52" applyFont="1"/>
    <xf numFmtId="0" fontId="23" fillId="0" borderId="0" xfId="18" applyFont="1" applyAlignment="1">
      <alignment horizontal="center"/>
    </xf>
    <xf numFmtId="0" fontId="24" fillId="0" borderId="0" xfId="18" applyFont="1"/>
    <xf numFmtId="0" fontId="12" fillId="0" borderId="2" xfId="18" applyFont="1" applyBorder="1"/>
    <xf numFmtId="0" fontId="25" fillId="0" borderId="0" xfId="18" applyFont="1" applyAlignment="1">
      <alignment horizontal="right"/>
    </xf>
    <xf numFmtId="0" fontId="14" fillId="0" borderId="0" xfId="53" applyFont="1" applyAlignment="1">
      <alignment horizontal="center" vertical="center" wrapText="1"/>
    </xf>
    <xf numFmtId="164" fontId="53" fillId="0" borderId="0" xfId="18" applyNumberFormat="1" applyFont="1" applyAlignment="1">
      <alignment horizontal="center" vertical="center"/>
    </xf>
    <xf numFmtId="0" fontId="8" fillId="0" borderId="2" xfId="53" applyBorder="1" applyAlignment="1">
      <alignment wrapText="1"/>
    </xf>
    <xf numFmtId="164" fontId="53" fillId="0" borderId="2" xfId="18" applyNumberFormat="1" applyFont="1" applyBorder="1" applyAlignment="1">
      <alignment horizontal="center" vertical="center"/>
    </xf>
    <xf numFmtId="0" fontId="8" fillId="0" borderId="0" xfId="53" applyAlignment="1">
      <alignment wrapText="1"/>
    </xf>
    <xf numFmtId="0" fontId="19" fillId="0" borderId="0" xfId="18" applyFont="1"/>
    <xf numFmtId="1" fontId="19" fillId="0" borderId="0" xfId="35" applyNumberFormat="1" applyFont="1" applyFill="1" applyBorder="1" applyAlignment="1">
      <alignment horizontal="right"/>
    </xf>
    <xf numFmtId="164" fontId="19" fillId="0" borderId="0" xfId="55" applyNumberFormat="1" applyFont="1" applyFill="1" applyBorder="1" applyAlignment="1">
      <alignment horizontal="right" indent="1"/>
    </xf>
    <xf numFmtId="0" fontId="12" fillId="0" borderId="0" xfId="18" applyFont="1" applyAlignment="1">
      <alignment horizontal="left" indent="1"/>
    </xf>
    <xf numFmtId="1" fontId="12" fillId="0" borderId="0" xfId="35" applyNumberFormat="1" applyFont="1" applyFill="1" applyBorder="1" applyAlignment="1">
      <alignment horizontal="right"/>
    </xf>
    <xf numFmtId="164" fontId="12" fillId="0" borderId="0" xfId="55" applyNumberFormat="1" applyFont="1" applyFill="1" applyBorder="1" applyAlignment="1">
      <alignment horizontal="right" indent="1"/>
    </xf>
    <xf numFmtId="164" fontId="12" fillId="0" borderId="0" xfId="35" applyNumberFormat="1" applyFont="1" applyFill="1" applyBorder="1" applyAlignment="1">
      <alignment horizontal="right" indent="1"/>
    </xf>
    <xf numFmtId="164" fontId="5" fillId="0" borderId="0" xfId="35" applyNumberFormat="1" applyFont="1" applyFill="1" applyBorder="1" applyAlignment="1">
      <alignment horizontal="right" indent="1"/>
    </xf>
    <xf numFmtId="1" fontId="12" fillId="0" borderId="0" xfId="18" applyNumberFormat="1" applyFont="1"/>
    <xf numFmtId="164" fontId="12" fillId="0" borderId="0" xfId="18" applyNumberFormat="1" applyFont="1"/>
    <xf numFmtId="0" fontId="54" fillId="0" borderId="0" xfId="57" applyFont="1"/>
    <xf numFmtId="1" fontId="48" fillId="0" borderId="0" xfId="56" applyNumberFormat="1" applyFont="1"/>
    <xf numFmtId="0" fontId="55" fillId="0" borderId="0" xfId="56" applyFont="1"/>
    <xf numFmtId="0" fontId="54" fillId="0" borderId="0" xfId="56" applyFont="1"/>
    <xf numFmtId="1" fontId="56" fillId="0" borderId="0" xfId="56" applyNumberFormat="1" applyFont="1" applyAlignment="1">
      <alignment horizontal="center"/>
    </xf>
    <xf numFmtId="0" fontId="11" fillId="0" borderId="0" xfId="57" applyFont="1"/>
    <xf numFmtId="0" fontId="11" fillId="0" borderId="0" xfId="56" applyFont="1"/>
    <xf numFmtId="0" fontId="35" fillId="0" borderId="2" xfId="56" applyFont="1" applyBorder="1"/>
    <xf numFmtId="0" fontId="11" fillId="0" borderId="2" xfId="56" applyFont="1" applyBorder="1"/>
    <xf numFmtId="0" fontId="35" fillId="0" borderId="2" xfId="56" applyFont="1" applyBorder="1" applyAlignment="1">
      <alignment horizontal="right"/>
    </xf>
    <xf numFmtId="0" fontId="55" fillId="0" borderId="0" xfId="56" applyFont="1" applyAlignment="1">
      <alignment vertical="center"/>
    </xf>
    <xf numFmtId="0" fontId="54" fillId="0" borderId="1" xfId="56" applyFont="1" applyBorder="1"/>
    <xf numFmtId="0" fontId="11" fillId="0" borderId="1" xfId="57" applyFont="1" applyBorder="1" applyAlignment="1">
      <alignment horizontal="center"/>
    </xf>
    <xf numFmtId="0" fontId="11" fillId="0" borderId="0" xfId="57" applyFont="1" applyAlignment="1">
      <alignment horizontal="center"/>
    </xf>
    <xf numFmtId="0" fontId="6" fillId="0" borderId="0" xfId="58" applyFont="1" applyAlignment="1">
      <alignment horizontal="center" vertical="center" wrapText="1"/>
    </xf>
    <xf numFmtId="0" fontId="58" fillId="0" borderId="0" xfId="57" applyFont="1" applyAlignment="1">
      <alignment horizontal="center" wrapText="1"/>
    </xf>
    <xf numFmtId="164" fontId="11" fillId="0" borderId="0" xfId="56" applyNumberFormat="1" applyFont="1"/>
    <xf numFmtId="49" fontId="34" fillId="0" borderId="0" xfId="59" applyNumberFormat="1" applyFont="1" applyFill="1" applyBorder="1" applyAlignment="1"/>
    <xf numFmtId="0" fontId="56" fillId="0" borderId="0" xfId="56" applyFont="1"/>
    <xf numFmtId="0" fontId="34" fillId="0" borderId="0" xfId="56" applyFont="1"/>
    <xf numFmtId="1" fontId="34" fillId="0" borderId="0" xfId="56" applyNumberFormat="1" applyFont="1"/>
    <xf numFmtId="164" fontId="34" fillId="0" borderId="0" xfId="56" applyNumberFormat="1" applyFont="1"/>
    <xf numFmtId="0" fontId="59" fillId="0" borderId="0" xfId="56" applyFont="1"/>
    <xf numFmtId="49" fontId="34" fillId="0" borderId="0" xfId="57" applyNumberFormat="1" applyFont="1" applyAlignment="1">
      <alignment horizontal="left"/>
    </xf>
    <xf numFmtId="1" fontId="11" fillId="0" borderId="0" xfId="56" applyNumberFormat="1" applyFont="1"/>
    <xf numFmtId="0" fontId="11" fillId="0" borderId="0" xfId="57" applyFont="1" applyAlignment="1">
      <alignment horizontal="left"/>
    </xf>
    <xf numFmtId="0" fontId="34" fillId="0" borderId="0" xfId="57" applyFont="1"/>
    <xf numFmtId="0" fontId="12" fillId="0" borderId="0" xfId="57" applyAlignment="1">
      <alignment horizontal="left"/>
    </xf>
    <xf numFmtId="0" fontId="12" fillId="0" borderId="0" xfId="57" applyAlignment="1">
      <alignment horizontal="left" wrapText="1"/>
    </xf>
    <xf numFmtId="0" fontId="12" fillId="0" borderId="0" xfId="60"/>
    <xf numFmtId="0" fontId="55" fillId="0" borderId="0" xfId="57" applyFont="1"/>
    <xf numFmtId="0" fontId="18" fillId="0" borderId="0" xfId="56"/>
    <xf numFmtId="0" fontId="24" fillId="0" borderId="0" xfId="56" applyFont="1"/>
    <xf numFmtId="49" fontId="34" fillId="0" borderId="0" xfId="61" applyNumberFormat="1" applyFont="1" applyFill="1" applyBorder="1" applyAlignment="1"/>
    <xf numFmtId="1" fontId="11" fillId="0" borderId="0" xfId="60" applyNumberFormat="1" applyFont="1"/>
    <xf numFmtId="1" fontId="34" fillId="0" borderId="0" xfId="60" applyNumberFormat="1" applyFont="1"/>
    <xf numFmtId="164" fontId="34" fillId="0" borderId="0" xfId="60" applyNumberFormat="1" applyFont="1"/>
    <xf numFmtId="164" fontId="60" fillId="0" borderId="0" xfId="56" applyNumberFormat="1" applyFont="1"/>
    <xf numFmtId="1" fontId="19" fillId="0" borderId="0" xfId="57" applyNumberFormat="1" applyFont="1" applyAlignment="1">
      <alignment horizontal="right" indent="1"/>
    </xf>
    <xf numFmtId="1" fontId="60" fillId="0" borderId="0" xfId="56" applyNumberFormat="1" applyFont="1"/>
    <xf numFmtId="0" fontId="60" fillId="0" borderId="0" xfId="56" applyFont="1"/>
    <xf numFmtId="0" fontId="61" fillId="0" borderId="0" xfId="56" applyFont="1"/>
    <xf numFmtId="0" fontId="62" fillId="0" borderId="0" xfId="56" applyFont="1" applyAlignment="1">
      <alignment horizontal="right" indent="1"/>
    </xf>
    <xf numFmtId="1" fontId="12" fillId="0" borderId="0" xfId="57" applyNumberFormat="1" applyAlignment="1">
      <alignment horizontal="right" indent="1"/>
    </xf>
    <xf numFmtId="0" fontId="24" fillId="0" borderId="0" xfId="57" applyFont="1"/>
    <xf numFmtId="164" fontId="11" fillId="0" borderId="0" xfId="60" applyNumberFormat="1" applyFont="1"/>
    <xf numFmtId="164" fontId="11" fillId="0" borderId="0" xfId="60" applyNumberFormat="1" applyFont="1" applyAlignment="1">
      <alignment horizontal="right"/>
    </xf>
    <xf numFmtId="164" fontId="60" fillId="2" borderId="0" xfId="56" applyNumberFormat="1" applyFont="1" applyFill="1"/>
    <xf numFmtId="1" fontId="12" fillId="0" borderId="0" xfId="56" applyNumberFormat="1" applyFont="1" applyAlignment="1">
      <alignment horizontal="right" indent="1"/>
    </xf>
    <xf numFmtId="0" fontId="18" fillId="0" borderId="0" xfId="56" applyAlignment="1">
      <alignment vertical="center"/>
    </xf>
    <xf numFmtId="0" fontId="63" fillId="0" borderId="0" xfId="57" applyFont="1"/>
    <xf numFmtId="0" fontId="53" fillId="0" borderId="0" xfId="56" applyFont="1"/>
    <xf numFmtId="0" fontId="53" fillId="0" borderId="0" xfId="57" applyFont="1"/>
    <xf numFmtId="0" fontId="18" fillId="0" borderId="0" xfId="57" applyFont="1"/>
    <xf numFmtId="0" fontId="48" fillId="0" borderId="0" xfId="62" applyFont="1"/>
    <xf numFmtId="0" fontId="64" fillId="0" borderId="0" xfId="63" applyFont="1" applyAlignment="1">
      <alignment horizontal="left"/>
    </xf>
    <xf numFmtId="0" fontId="18" fillId="0" borderId="0" xfId="63" applyFont="1"/>
    <xf numFmtId="0" fontId="12" fillId="0" borderId="0" xfId="62"/>
    <xf numFmtId="0" fontId="24" fillId="0" borderId="0" xfId="63" applyFont="1"/>
    <xf numFmtId="0" fontId="12" fillId="0" borderId="0" xfId="63" applyFont="1"/>
    <xf numFmtId="0" fontId="24" fillId="0" borderId="0" xfId="62" applyFont="1"/>
    <xf numFmtId="0" fontId="25" fillId="0" borderId="0" xfId="63" applyFont="1" applyAlignment="1">
      <alignment horizontal="right"/>
    </xf>
    <xf numFmtId="0" fontId="24" fillId="0" borderId="1" xfId="63" applyFont="1" applyBorder="1"/>
    <xf numFmtId="0" fontId="12" fillId="0" borderId="1" xfId="63" applyFont="1" applyBorder="1"/>
    <xf numFmtId="0" fontId="11" fillId="0" borderId="1" xfId="63" applyFont="1" applyBorder="1" applyAlignment="1">
      <alignment horizontal="center" vertical="center"/>
    </xf>
    <xf numFmtId="0" fontId="11" fillId="0" borderId="0" xfId="63" applyFont="1" applyAlignment="1">
      <alignment horizontal="center" vertical="center"/>
    </xf>
    <xf numFmtId="0" fontId="11" fillId="0" borderId="2" xfId="63" quotePrefix="1" applyFont="1" applyBorder="1" applyAlignment="1">
      <alignment horizontal="center" vertical="center"/>
    </xf>
    <xf numFmtId="0" fontId="11" fillId="0" borderId="2" xfId="63" applyFont="1" applyBorder="1" applyAlignment="1">
      <alignment horizontal="center" vertical="center"/>
    </xf>
    <xf numFmtId="0" fontId="42" fillId="0" borderId="0" xfId="63" applyFont="1"/>
    <xf numFmtId="0" fontId="42" fillId="0" borderId="0" xfId="63" applyFont="1" applyAlignment="1">
      <alignment horizontal="center"/>
    </xf>
    <xf numFmtId="0" fontId="44" fillId="0" borderId="0" xfId="63" applyFont="1" applyAlignment="1">
      <alignment horizontal="left"/>
    </xf>
    <xf numFmtId="2" fontId="19" fillId="0" borderId="0" xfId="64" applyNumberFormat="1" applyFont="1"/>
    <xf numFmtId="2" fontId="19" fillId="0" borderId="0" xfId="64" applyNumberFormat="1" applyFont="1" applyAlignment="1">
      <alignment horizontal="right" indent="1"/>
    </xf>
    <xf numFmtId="2" fontId="19" fillId="0" borderId="0" xfId="64" applyNumberFormat="1" applyFont="1" applyAlignment="1">
      <alignment horizontal="right" indent="2"/>
    </xf>
    <xf numFmtId="0" fontId="53" fillId="0" borderId="0" xfId="63" applyFont="1"/>
    <xf numFmtId="0" fontId="44" fillId="0" borderId="0" xfId="63" applyFont="1"/>
    <xf numFmtId="2" fontId="12" fillId="0" borderId="0" xfId="62" applyNumberFormat="1"/>
    <xf numFmtId="2" fontId="12" fillId="0" borderId="0" xfId="62" applyNumberFormat="1" applyAlignment="1">
      <alignment horizontal="right" indent="1"/>
    </xf>
    <xf numFmtId="2" fontId="12" fillId="0" borderId="0" xfId="62" applyNumberFormat="1" applyAlignment="1">
      <alignment horizontal="right" indent="2"/>
    </xf>
    <xf numFmtId="0" fontId="65" fillId="0" borderId="0" xfId="63" applyFont="1"/>
    <xf numFmtId="2" fontId="12" fillId="0" borderId="0" xfId="64" applyNumberFormat="1" applyFont="1"/>
    <xf numFmtId="2" fontId="12" fillId="0" borderId="0" xfId="64" applyNumberFormat="1" applyFont="1" applyAlignment="1">
      <alignment horizontal="right" indent="1"/>
    </xf>
    <xf numFmtId="2" fontId="12" fillId="0" borderId="0" xfId="64" applyNumberFormat="1" applyFont="1" applyAlignment="1">
      <alignment horizontal="right" indent="2"/>
    </xf>
    <xf numFmtId="164" fontId="44" fillId="0" borderId="0" xfId="63" applyNumberFormat="1" applyFont="1" applyAlignment="1">
      <alignment horizontal="center"/>
    </xf>
    <xf numFmtId="2" fontId="19" fillId="0" borderId="0" xfId="62" applyNumberFormat="1" applyFont="1"/>
    <xf numFmtId="2" fontId="19" fillId="0" borderId="0" xfId="62" applyNumberFormat="1" applyFont="1" applyAlignment="1">
      <alignment horizontal="right" indent="1"/>
    </xf>
    <xf numFmtId="0" fontId="53" fillId="0" borderId="0" xfId="62" applyFont="1"/>
    <xf numFmtId="0" fontId="12" fillId="0" borderId="0" xfId="62" applyAlignment="1">
      <alignment horizontal="right" indent="1"/>
    </xf>
    <xf numFmtId="0" fontId="11" fillId="0" borderId="1" xfId="5" quotePrefix="1" applyFont="1" applyBorder="1" applyAlignment="1">
      <alignment horizontal="center" vertical="center"/>
    </xf>
    <xf numFmtId="0" fontId="11" fillId="0" borderId="2" xfId="5" quotePrefix="1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6" fillId="0" borderId="2" xfId="58" applyFont="1" applyBorder="1" applyAlignment="1">
      <alignment horizontal="center" vertical="center" wrapText="1"/>
    </xf>
    <xf numFmtId="0" fontId="11" fillId="0" borderId="3" xfId="63" applyFont="1" applyBorder="1" applyAlignment="1">
      <alignment horizontal="center" vertical="center"/>
    </xf>
    <xf numFmtId="0" fontId="66" fillId="0" borderId="2" xfId="5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1" fillId="0" borderId="2" xfId="36" applyFont="1" applyBorder="1"/>
    <xf numFmtId="0" fontId="35" fillId="0" borderId="2" xfId="36" applyFont="1" applyBorder="1" applyAlignment="1">
      <alignment horizontal="right"/>
    </xf>
    <xf numFmtId="0" fontId="12" fillId="0" borderId="0" xfId="37" applyFont="1" applyAlignment="1">
      <alignment horizontal="center" vertical="center" wrapText="1"/>
      <protection locked="0"/>
    </xf>
    <xf numFmtId="14" fontId="12" fillId="0" borderId="0" xfId="37" applyNumberFormat="1" applyFont="1" applyAlignment="1">
      <alignment horizontal="center" vertical="center" wrapText="1"/>
      <protection locked="0"/>
    </xf>
    <xf numFmtId="0" fontId="12" fillId="0" borderId="1" xfId="37" applyFont="1" applyBorder="1" applyAlignment="1">
      <alignment horizontal="center" vertical="center" wrapText="1"/>
      <protection locked="0"/>
    </xf>
    <xf numFmtId="0" fontId="12" fillId="0" borderId="2" xfId="37" applyFont="1" applyBorder="1" applyAlignment="1">
      <alignment horizontal="center" vertical="center" wrapText="1"/>
      <protection locked="0"/>
    </xf>
    <xf numFmtId="0" fontId="12" fillId="0" borderId="1" xfId="47" applyFont="1" applyBorder="1" applyAlignment="1">
      <alignment horizontal="center" vertical="center" wrapText="1"/>
    </xf>
    <xf numFmtId="0" fontId="12" fillId="0" borderId="2" xfId="47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5" fillId="0" borderId="1" xfId="53" applyFont="1" applyBorder="1" applyAlignment="1">
      <alignment horizontal="center" vertical="center" wrapText="1"/>
    </xf>
    <xf numFmtId="0" fontId="12" fillId="0" borderId="1" xfId="6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53" applyFont="1" applyBorder="1" applyAlignment="1">
      <alignment horizontal="center" vertical="center" wrapText="1"/>
    </xf>
    <xf numFmtId="0" fontId="12" fillId="0" borderId="2" xfId="6" applyFont="1" applyBorder="1" applyAlignment="1">
      <alignment horizontal="center" vertical="center" wrapText="1"/>
    </xf>
    <xf numFmtId="0" fontId="12" fillId="0" borderId="0" xfId="54" applyFont="1" applyAlignment="1">
      <alignment horizontal="center" vertical="center" wrapText="1"/>
    </xf>
    <xf numFmtId="1" fontId="12" fillId="0" borderId="2" xfId="18" applyNumberFormat="1" applyFont="1" applyBorder="1" applyAlignment="1">
      <alignment horizontal="center" vertical="center"/>
    </xf>
    <xf numFmtId="0" fontId="6" fillId="0" borderId="1" xfId="58" applyFont="1" applyBorder="1" applyAlignment="1">
      <alignment horizontal="center" wrapText="1"/>
    </xf>
    <xf numFmtId="0" fontId="6" fillId="0" borderId="1" xfId="58" applyFont="1" applyBorder="1" applyAlignment="1">
      <alignment horizontal="center" wrapText="1"/>
    </xf>
    <xf numFmtId="17" fontId="6" fillId="0" borderId="1" xfId="58" quotePrefix="1" applyNumberFormat="1" applyFont="1" applyBorder="1" applyAlignment="1">
      <alignment horizontal="center" wrapText="1"/>
    </xf>
    <xf numFmtId="0" fontId="11" fillId="0" borderId="1" xfId="56" applyFont="1" applyBorder="1"/>
    <xf numFmtId="0" fontId="6" fillId="0" borderId="0" xfId="58" applyFont="1" applyAlignment="1">
      <alignment horizontal="center" wrapText="1"/>
    </xf>
    <xf numFmtId="0" fontId="6" fillId="0" borderId="0" xfId="58" applyFont="1" applyAlignment="1">
      <alignment horizontal="center" wrapText="1"/>
    </xf>
    <xf numFmtId="0" fontId="15" fillId="0" borderId="0" xfId="58" applyFont="1" applyAlignment="1">
      <alignment wrapText="1"/>
    </xf>
    <xf numFmtId="0" fontId="6" fillId="0" borderId="2" xfId="58" applyFont="1" applyBorder="1" applyAlignment="1">
      <alignment horizontal="center" wrapText="1"/>
    </xf>
    <xf numFmtId="1" fontId="11" fillId="0" borderId="2" xfId="57" applyNumberFormat="1" applyFont="1" applyBorder="1" applyAlignment="1">
      <alignment horizontal="center"/>
    </xf>
    <xf numFmtId="49" fontId="11" fillId="0" borderId="0" xfId="57" applyNumberFormat="1" applyFont="1" applyAlignment="1">
      <alignment horizontal="left" indent="1"/>
    </xf>
    <xf numFmtId="0" fontId="11" fillId="0" borderId="0" xfId="57" applyFont="1" applyAlignment="1">
      <alignment horizontal="left" indent="1"/>
    </xf>
    <xf numFmtId="0" fontId="11" fillId="0" borderId="0" xfId="57" applyFont="1" applyAlignment="1">
      <alignment horizontal="left" wrapText="1"/>
    </xf>
    <xf numFmtId="0" fontId="39" fillId="0" borderId="1" xfId="57" applyFont="1" applyBorder="1" applyAlignment="1">
      <alignment wrapText="1"/>
    </xf>
    <xf numFmtId="0" fontId="23" fillId="0" borderId="0" xfId="62" applyFont="1"/>
    <xf numFmtId="0" fontId="18" fillId="0" borderId="0" xfId="42" applyAlignment="1">
      <alignment horizontal="left"/>
    </xf>
  </cellXfs>
  <cellStyles count="65">
    <cellStyle name="Comma 10 2 2 2" xfId="35" xr:uid="{A4CC3F9D-E825-422C-A388-5FBC1A953E1C}"/>
    <cellStyle name="Comma 17" xfId="31" xr:uid="{775146B7-B7C5-432F-B9DC-126EEE7EBE1B}"/>
    <cellStyle name="Comma 2" xfId="20" xr:uid="{A6297023-3C6C-43A0-B017-11C240F982C8}"/>
    <cellStyle name="Comma 22 3" xfId="55" xr:uid="{3CDBEA3B-14F4-4AEA-ADF3-1D4DF3BDFAC0}"/>
    <cellStyle name="Comma 3 2 5 4" xfId="50" xr:uid="{6B5D3AB2-B8E1-408C-AEBF-1BC9470BC8AD}"/>
    <cellStyle name="Comma_Bieu 012011 2 3" xfId="61" xr:uid="{60502D8D-697B-4C3C-A667-E9C9FE7ABC4B}"/>
    <cellStyle name="Comma_Bieu 012011 2 3 2" xfId="59" xr:uid="{DBBCFF11-6721-49F0-BD61-6A95395BCF83}"/>
    <cellStyle name="Normal" xfId="0" builtinId="0"/>
    <cellStyle name="Normal 10" xfId="21" xr:uid="{D2CADCD9-200E-4044-B2EF-C8245958B926}"/>
    <cellStyle name="Normal 10 2 2 2 2 2 2" xfId="15" xr:uid="{B8366D81-3340-4647-8B3D-9628B7224528}"/>
    <cellStyle name="Normal 10 2 2 2 3" xfId="3" xr:uid="{1CF7BE4C-7794-40C2-9EEA-5C73E40D9364}"/>
    <cellStyle name="Normal 10 2 2 2 5" xfId="1" xr:uid="{EFEAE7FD-D6B7-4964-8AAA-6FB46F68F637}"/>
    <cellStyle name="Normal 10 4 2 2 2" xfId="7" xr:uid="{E3D18405-296D-4F1F-9DA2-C08F29A47529}"/>
    <cellStyle name="Normal 10 4 2 3" xfId="2" xr:uid="{6B1F80E6-ADA1-4BB9-AB81-DBE1E13EA65D}"/>
    <cellStyle name="Normal 11 4" xfId="38" xr:uid="{0A7CEA84-5281-4D9D-8988-E10115A90642}"/>
    <cellStyle name="Normal 12 3" xfId="29" xr:uid="{E0649B0A-1C3F-407A-95C3-598282CA974E}"/>
    <cellStyle name="Normal 15 2 2" xfId="40" xr:uid="{8D09797D-B18B-4A68-B827-F735F2273AE6}"/>
    <cellStyle name="Normal 153 2" xfId="51" xr:uid="{3B6CD0EF-77A6-4502-97DE-5165BBBF4E94}"/>
    <cellStyle name="Normal 155 2" xfId="33" xr:uid="{990A773C-F8E4-47B1-B78D-68DD1786CFDF}"/>
    <cellStyle name="Normal 156" xfId="53" xr:uid="{D10A7F9A-A79C-462A-85B2-B07EFAE8AD9E}"/>
    <cellStyle name="Normal 157 2" xfId="58" xr:uid="{90620BD6-6C0D-49C1-A5F8-9F3055F0A301}"/>
    <cellStyle name="Normal 2" xfId="9" xr:uid="{C587D7E6-8E19-4562-9EB2-AEEDB41C3EA5}"/>
    <cellStyle name="Normal 2 13 2" xfId="48" xr:uid="{E26280CB-3FBC-4684-A750-2E8F37057D50}"/>
    <cellStyle name="Normal 2 16 2" xfId="4" xr:uid="{7357BA92-A1DF-4757-BFB3-05DB5101D470}"/>
    <cellStyle name="Normal 2 4 2" xfId="12" xr:uid="{63052DC1-04F1-4CAD-B87E-77A7080B1269}"/>
    <cellStyle name="Normal 2 7 2" xfId="27" xr:uid="{E17AB900-9865-4414-912D-F27AC5B4626F}"/>
    <cellStyle name="Normal 21" xfId="39" xr:uid="{6AB0EC8E-9E46-428B-81A3-5E9693B319AC}"/>
    <cellStyle name="Normal 3" xfId="16" xr:uid="{8A41B162-20D5-4540-A37F-6A74ED2E295D}"/>
    <cellStyle name="Normal 3 2 2 2 2 2 2" xfId="26" xr:uid="{8C0F7DB5-DBB9-4C24-B69C-ECF0046854EA}"/>
    <cellStyle name="Normal 3 2 2 2 2 3" xfId="23" xr:uid="{4415E457-9A2D-4003-82E1-B69CCFC470C6}"/>
    <cellStyle name="Normal 7 4 2" xfId="46" xr:uid="{A7FACAAD-495D-4E5D-BEB3-D59021A80CC5}"/>
    <cellStyle name="Normal_02NN" xfId="8" xr:uid="{972F9EB2-F4AC-4B60-9D62-472F375989E2}"/>
    <cellStyle name="Normal_02NN_bieu nongnghiep" xfId="11" xr:uid="{98DF0C5A-52DD-470F-97FC-A4C0236902F7}"/>
    <cellStyle name="Normal_03&amp;04CN" xfId="30" xr:uid="{56BDC736-C1B1-4D60-918D-26EB90B9509B}"/>
    <cellStyle name="Normal_05XD 2" xfId="42" xr:uid="{8E4EA11B-5474-490F-B419-167044C782B5}"/>
    <cellStyle name="Normal_05XD_Dautu(6-2011)" xfId="34" xr:uid="{E17F9535-1332-4530-A6F8-AD1D0CA0D249}"/>
    <cellStyle name="Normal_06DTNN 2" xfId="47" xr:uid="{4DE00E73-FC77-4807-9A40-C1D1AB8AC0DC}"/>
    <cellStyle name="Normal_07Dulich11 2" xfId="24" xr:uid="{BB676920-DFF6-4791-84D8-4BE87A16EAE7}"/>
    <cellStyle name="Normal_07gia" xfId="63" xr:uid="{1512E62B-389E-44C0-95EC-6671D5A76BE5}"/>
    <cellStyle name="Normal_07gia_chi so gia PPI3.2012" xfId="19" xr:uid="{504F820C-040A-4060-A516-001711E51426}"/>
    <cellStyle name="Normal_07VT" xfId="13" xr:uid="{01295DE4-BC05-4F35-8EE5-B93EF35655C9}"/>
    <cellStyle name="Normal_08-12TM" xfId="56" xr:uid="{1A424108-5446-427B-8F55-4AEF79C4632B}"/>
    <cellStyle name="Normal_08tmt3" xfId="18" xr:uid="{6852789F-9903-424B-943E-4F61EAD01153}"/>
    <cellStyle name="Normal_08tmt3 2" xfId="54" xr:uid="{61CB1D70-5DBF-49DA-8A3F-43D95FCECDD8}"/>
    <cellStyle name="Normal_08tmt3_VT- TM Diep" xfId="52" xr:uid="{AD176A3D-290E-4700-8815-55843E60C9B4}"/>
    <cellStyle name="Normal_Bctiendo2000" xfId="10" xr:uid="{F3543DF8-3592-4264-AE49-948F294E66F6}"/>
    <cellStyle name="Normal_Bieu04.072" xfId="49" xr:uid="{8404798D-840C-4BA3-A7A7-F69DCFD0A180}"/>
    <cellStyle name="Normal_Book2" xfId="64" xr:uid="{B14D6763-F698-4498-A6E6-F26769603E0D}"/>
    <cellStyle name="Normal_Dau tu 2" xfId="45" xr:uid="{62DA84CA-4109-46F4-977E-9B89B41AEE7E}"/>
    <cellStyle name="Normal_Gui Vu TH-Bao cao nhanh VDT 2006" xfId="44" xr:uid="{D5ECD6DF-D927-4D69-8E0F-101614BDA898}"/>
    <cellStyle name="Normal_nhanh sap xep lai 2 2" xfId="17" xr:uid="{719D401E-FD4D-473D-BA78-9A802BD649FB}"/>
    <cellStyle name="Normal_nhanh sap xep lai 3" xfId="57" xr:uid="{2B3515C0-BB50-40C5-9D6B-4AF9C310DB9B}"/>
    <cellStyle name="Normal_Sheet1" xfId="32" xr:uid="{A1470E01-800E-4E70-895E-F6CE6E2FFCE5}"/>
    <cellStyle name="Normal_solieu gdp 2 2" xfId="6" xr:uid="{7084CE0A-640F-419C-A527-BE277BC1E66E}"/>
    <cellStyle name="Normal_SPT3-96" xfId="5" xr:uid="{3FC8AEF9-7A4A-4D8D-B045-568FAFF9FEC2}"/>
    <cellStyle name="Normal_SPT3-96_Bieu 012011 2" xfId="43" xr:uid="{A4D505A8-AC82-463A-97B2-DC6522534AB2}"/>
    <cellStyle name="Normal_SPT3-96_Bieudautu_Dautu(6-2011)" xfId="41" xr:uid="{D829A7A0-EC67-411D-8825-49463EDE69CE}"/>
    <cellStyle name="Normal_SPT3-96_Van tai12.2010" xfId="22" xr:uid="{C0056C35-BEF9-4CCA-9422-55305881D1F1}"/>
    <cellStyle name="Normal_Tieu thu-Ton kho thang 7.2012 (dieu chinh)" xfId="37" xr:uid="{ACB60842-B4F9-48C7-8E4D-54A65808DA22}"/>
    <cellStyle name="Normal_Xl0000008" xfId="25" xr:uid="{9409194A-DDD0-4C10-8EDD-E364C870FB3B}"/>
    <cellStyle name="Normal_Xl0000107" xfId="36" xr:uid="{67C75D6A-C19C-481B-8B60-46579DC6AC5E}"/>
    <cellStyle name="Normal_Xl0000141" xfId="28" xr:uid="{63445CAE-312E-48E1-AD56-DC0D543BB12D}"/>
    <cellStyle name="Normal_Xl0000156" xfId="14" xr:uid="{1633DB07-0FC3-4FDB-B175-2EA5E6225922}"/>
    <cellStyle name="Normal_Xl0000163" xfId="62" xr:uid="{FFCFE6ED-6941-4B5E-9B87-161345FFCFED}"/>
    <cellStyle name="Normal_Xl0000203" xfId="60" xr:uid="{5B02C484-3B3C-42BC-9C6A-06CA147969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IBASE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CS3408\Standard\RP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3%20Nien%20giam%20day%20du\2013\Vu%20Tong%20hop\Gui%20NXB\Nam\10Nam\xaydungcntt98\dung\&#167;&#222;a%20ph&#173;&#172;ng%2095-96%20(V&#232;n,%20TSC&#167;)%20hai%20gi&#18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3%20Nien%20giam%20day%20du\2013\Vu%20Tong%20hop\Gui%20NXB\Nam\10Nam\xaydungcntt98\dung\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tqvuong\Local%20Settings\Temporary%20Internet%20Files\Content.IE5\O5IZ0TU7\Hieu\Data\Nien%20giam\Hoan\Nien%20giam%2095-2002\NN95-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DG "/>
      <sheetName val="CT.XF1"/>
      <sheetName val="I"/>
      <sheetName val="tt chu don"/>
      <sheetName val="P210-TP20"/>
      <sheetName val="CB32"/>
      <sheetName val="DGþ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CTT NuiC_x000f_eo"/>
      <sheetName val="TDT-TB?"/>
      <sheetName val="Km280 ? Km281"/>
      <sheetName val="Kluo-_x0008_ phu"/>
      <sheetName val="QD cua HDQ²_x0000__x0000_€)"/>
      <sheetName val="QD cua "/>
      <sheetName val="PNT-P3"/>
      <sheetName val="GS11- tÝnh KH_x0014_SC§"/>
      <sheetName val="DŃ02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T[ 131"/>
      <sheetName val="XL4Toppy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Cong ban 1,5_x0013_?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t01.06"/>
      <sheetName val="DUONG BDT 11  823282ms Hao"/>
      <sheetName val="CKTANDINHT1 782346 Huong (2)"/>
      <sheetName val="UNZAT01743972- Phuong(vp) (2)"/>
      <sheetName val="LONGVANT12 759469 Ms Van (2)"/>
      <sheetName val="Ho la 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bÑi_x0003_"/>
      <sheetName val="???????-BLDG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I_x0005__x0000__x0000_"/>
      <sheetName val="chie԰_x0000__x0000__x0000_Ȁ_x0000_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XXXXX_XX"/>
      <sheetName val="Dhp+d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DGh"/>
      <sheetName val="tra-vat-lieu"/>
      <sheetName val="DG("/>
      <sheetName val="bÑi_x0003_?²r_x0013_?"/>
      <sheetName val="_x0000__x000f__x0000_︀ᇕ԰_x0000_缀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[PNT-P3.xlsѝKQKDKTﴀ셅u淪洂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԰_x0000_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TK33313"/>
      <sheetName val="UK 911"/>
      <sheetName val="CEPS1"/>
      <sheetName val="Km285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QUY IV _x0005__x0000_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_x000c__x0000__x0000__x0000__x0000__x0000__x0000__x0000__x000d__x0000__x0000_Õ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Cong ban _x0000_ _x0000__x0004__x0000__x0003_"/>
      <sheetName val="Èoasen"/>
      <sheetName val="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  <sheetName val="_x0000__x0000_"/>
      <sheetName val="bÑi_x0003__x0000_²r_x0013__x0000_"/>
      <sheetName val="_x000f__x0000_½"/>
      <sheetName val="M pc_x0006__x0000_CamPh_x0000_"/>
      <sheetName val="_x000d_âO"/>
      <sheetName val="Op mai 2_x000c_"/>
      <sheetName val="Cong ban 1,5_x0013_"/>
      <sheetName val="_x000f__x0000_‚ž½"/>
      <sheetName val="_x000d_âOŽ"/>
      <sheetName val="_x000c__x0000__x000d_"/>
      <sheetName val="Cong ban 1,5„—_x0013_"/>
      <sheetName val="_x000a_âO"/>
      <sheetName val="_x000c__x0000__x000a_"/>
      <sheetName val="_x000a_âOŽ"/>
      <sheetName val="chieud_x0005_"/>
      <sheetName val="_x000d_â_x0005_"/>
      <sheetName val="I_x0005_"/>
      <sheetName val="QUY IV _x0005_"/>
      <sheetName val="co_x0005_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/>
      <sheetData sheetId="171"/>
      <sheetData sheetId="172"/>
      <sheetData sheetId="173"/>
      <sheetData sheetId="174"/>
      <sheetData sheetId="175" refreshError="1"/>
      <sheetData sheetId="176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 refreshError="1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 refreshError="1"/>
      <sheetData sheetId="371" refreshError="1"/>
      <sheetData sheetId="372"/>
      <sheetData sheetId="373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/>
      <sheetData sheetId="382"/>
      <sheetData sheetId="383" refreshError="1"/>
      <sheetData sheetId="384" refreshError="1"/>
      <sheetData sheetId="385" refreshError="1"/>
      <sheetData sheetId="386" refreshError="1"/>
      <sheetData sheetId="387"/>
      <sheetData sheetId="388"/>
      <sheetData sheetId="389"/>
      <sheetData sheetId="390" refreshError="1"/>
      <sheetData sheetId="391" refreshError="1"/>
      <sheetData sheetId="392" refreshError="1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 refreshError="1"/>
      <sheetData sheetId="407" refreshError="1"/>
      <sheetData sheetId="408" refreshError="1"/>
      <sheetData sheetId="409" refreshError="1"/>
      <sheetData sheetId="410"/>
      <sheetData sheetId="411" refreshError="1"/>
      <sheetData sheetId="412"/>
      <sheetData sheetId="413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 refreshError="1"/>
      <sheetData sheetId="435"/>
      <sheetData sheetId="436"/>
      <sheetData sheetId="437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/>
      <sheetData sheetId="451"/>
      <sheetData sheetId="452"/>
      <sheetData sheetId="453"/>
      <sheetData sheetId="454"/>
      <sheetData sheetId="455"/>
      <sheetData sheetId="456"/>
      <sheetData sheetId="457" refreshError="1"/>
      <sheetData sheetId="458"/>
      <sheetData sheetId="459" refreshError="1"/>
      <sheetData sheetId="460"/>
      <sheetData sheetId="461"/>
      <sheetData sheetId="462"/>
      <sheetData sheetId="463"/>
      <sheetData sheetId="464" refreshError="1"/>
      <sheetData sheetId="465" refreshError="1"/>
      <sheetData sheetId="466" refreshError="1"/>
      <sheetData sheetId="467" refreshError="1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/>
      <sheetData sheetId="481" refreshError="1"/>
      <sheetData sheetId="482" refreshError="1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/>
      <sheetData sheetId="499" refreshError="1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 refreshError="1"/>
      <sheetData sheetId="521"/>
      <sheetData sheetId="522"/>
      <sheetData sheetId="523"/>
      <sheetData sheetId="524"/>
      <sheetData sheetId="525"/>
      <sheetData sheetId="526" refreshError="1"/>
      <sheetData sheetId="527" refreshError="1"/>
      <sheetData sheetId="528" refreshError="1"/>
      <sheetData sheetId="529" refreshError="1"/>
      <sheetData sheetId="530"/>
      <sheetData sheetId="531" refreshError="1"/>
      <sheetData sheetId="532"/>
      <sheetData sheetId="533" refreshError="1"/>
      <sheetData sheetId="534"/>
      <sheetData sheetId="535"/>
      <sheetData sheetId="536"/>
      <sheetData sheetId="537"/>
      <sheetData sheetId="538"/>
      <sheetData sheetId="539"/>
      <sheetData sheetId="540"/>
      <sheetData sheetId="541" refreshError="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/>
      <sheetData sheetId="573"/>
      <sheetData sheetId="574" refreshError="1"/>
      <sheetData sheetId="575"/>
      <sheetData sheetId="576"/>
      <sheetData sheetId="577"/>
      <sheetData sheetId="578"/>
      <sheetData sheetId="579"/>
      <sheetData sheetId="580"/>
      <sheetData sheetId="581"/>
      <sheetData sheetId="582" refreshError="1"/>
      <sheetData sheetId="583" refreshError="1"/>
      <sheetData sheetId="584" refreshError="1"/>
      <sheetData sheetId="585"/>
      <sheetData sheetId="586" refreshError="1"/>
      <sheetData sheetId="587"/>
      <sheetData sheetId="588"/>
      <sheetData sheetId="589"/>
      <sheetData sheetId="590"/>
      <sheetData sheetId="591"/>
      <sheetData sheetId="592" refreshError="1"/>
      <sheetData sheetId="593"/>
      <sheetData sheetId="594" refreshError="1"/>
      <sheetData sheetId="595" refreshError="1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/>
      <sheetData sheetId="609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/>
      <sheetData sheetId="635" refreshError="1"/>
      <sheetData sheetId="636" refreshError="1"/>
      <sheetData sheetId="637"/>
      <sheetData sheetId="638"/>
      <sheetData sheetId="639"/>
      <sheetData sheetId="640"/>
      <sheetData sheetId="641"/>
      <sheetData sheetId="642" refreshError="1"/>
      <sheetData sheetId="643" refreshError="1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 refreshError="1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 refreshError="1"/>
      <sheetData sheetId="682"/>
      <sheetData sheetId="683" refreshError="1"/>
      <sheetData sheetId="684" refreshError="1"/>
      <sheetData sheetId="685" refreshError="1"/>
      <sheetData sheetId="686"/>
      <sheetData sheetId="687" refreshError="1"/>
      <sheetData sheetId="688"/>
      <sheetData sheetId="689" refreshError="1"/>
      <sheetData sheetId="690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 refreshError="1"/>
      <sheetData sheetId="700"/>
      <sheetData sheetId="701"/>
      <sheetData sheetId="702"/>
      <sheetData sheetId="703"/>
      <sheetData sheetId="704"/>
      <sheetData sheetId="705"/>
      <sheetData sheetId="706" refreshError="1"/>
      <sheetData sheetId="707"/>
      <sheetData sheetId="708" refreshError="1"/>
      <sheetData sheetId="709" refreshError="1"/>
      <sheetData sheetId="710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/>
      <sheetData sheetId="1165" refreshError="1"/>
      <sheetData sheetId="1166" refreshError="1"/>
      <sheetData sheetId="1167" refreshError="1"/>
      <sheetData sheetId="1168"/>
      <sheetData sheetId="1169"/>
      <sheetData sheetId="1170"/>
      <sheetData sheetId="1171"/>
      <sheetData sheetId="1172"/>
      <sheetData sheetId="1173"/>
      <sheetData sheetId="1174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/>
      <sheetData sheetId="1197"/>
      <sheetData sheetId="1198"/>
      <sheetData sheetId="1199"/>
      <sheetData sheetId="1200"/>
      <sheetData sheetId="1201" refreshError="1"/>
      <sheetData sheetId="1202" refreshError="1"/>
      <sheetData sheetId="1203"/>
      <sheetData sheetId="1204"/>
      <sheetData sheetId="1205"/>
      <sheetData sheetId="1206"/>
      <sheetData sheetId="1207"/>
      <sheetData sheetId="1208" refreshError="1"/>
      <sheetData sheetId="1209"/>
      <sheetData sheetId="1210"/>
      <sheetData sheetId="1211"/>
      <sheetData sheetId="1212" refreshError="1"/>
      <sheetData sheetId="1213" refreshError="1"/>
      <sheetData sheetId="1214" refreshError="1"/>
      <sheetData sheetId="1215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Chart3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Chart2"/>
      <sheetName val="BaTrieu-L.con"/>
      <sheetName val="EDT - Ro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.tuanM"/>
      <sheetName val="Dinh_ha nha"/>
      <sheetName val="[IBASE2.XLS}BHXH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2.74"/>
      <sheetName val="T8-9)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T6"/>
      <sheetName val="THQII"/>
      <sheetName val="Trung"/>
      <sheetName val="THQIII"/>
      <sheetName val="THT nam 04"/>
      <sheetName val="142201ȭT4"/>
      <sheetName val="Bia¸"/>
      <sheetName val="TL"/>
      <sheetName val="T8-9B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Sheet12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7 THAI NGUYEN"/>
      <sheetName val="Cong hop 2,0ࡸ2,0"/>
      <sheetName val="T8-9@"/>
      <sheetName val="Km282-Km_x0003_?3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Nhap_lieÈ"/>
      <sheetName val="PNT-QUOT-#3"/>
      <sheetName val="COAT&amp;WRAP-QIOT-#3"/>
      <sheetName val="Nhap_lie"/>
      <sheetName val="Nhap_lie("/>
      <sheetName val="IBASE2"/>
      <sheetName val="CongNo"/>
      <sheetName val="TD khao sat"/>
      <sheetName val="_x0000__x0000__x0005__x0000__x0000_"/>
      <sheetName val="CHITIET VL-NC"/>
      <sheetName val="DON GIA"/>
      <sheetName val="Biaþ"/>
      <sheetName val="Luot"/>
      <sheetName val="lapdap TB "/>
      <sheetName val="ESTI."/>
      <sheetName val="DI-ESTI"/>
      <sheetName val="THTBþ"/>
      <sheetName val="nghi dinh-_x0004__x0010_"/>
      <sheetName val="Chart䀀"/>
      <sheetName val="T8-9("/>
      <sheetName val=" GT CPhi tung dot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 Njinh"/>
      <sheetName val="L]gngT2"/>
      <sheetName val="_x0000_"/>
      <sheetName val="Bia_x0000_"/>
      <sheetName val="Soqu_x0005_"/>
      <sheetName val="thong ke"/>
      <sheetName val="VT,NC,M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 refreshError="1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 refreshError="1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 refreshError="1"/>
      <sheetData sheetId="684" refreshError="1"/>
      <sheetData sheetId="685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/>
      <sheetData sheetId="697"/>
      <sheetData sheetId="698"/>
      <sheetData sheetId="699"/>
      <sheetData sheetId="700"/>
      <sheetData sheetId="701"/>
      <sheetData sheetId="702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 refreshError="1"/>
      <sheetData sheetId="740" refreshError="1"/>
      <sheetData sheetId="74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 refreshError="1"/>
      <sheetData sheetId="763" refreshError="1"/>
      <sheetData sheetId="764" refreshError="1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 refreshError="1"/>
      <sheetData sheetId="798"/>
      <sheetData sheetId="799"/>
      <sheetData sheetId="800" refreshError="1"/>
      <sheetData sheetId="801"/>
      <sheetData sheetId="802" refreshError="1"/>
      <sheetData sheetId="803"/>
      <sheetData sheetId="804" refreshError="1"/>
      <sheetData sheetId="805" refreshError="1"/>
      <sheetData sheetId="806" refreshError="1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 refreshError="1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 refreshError="1"/>
      <sheetData sheetId="860" refreshError="1"/>
      <sheetData sheetId="86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 refreshError="1"/>
      <sheetData sheetId="907" refreshError="1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 refreshError="1"/>
      <sheetData sheetId="1221" refreshError="1"/>
      <sheetData sheetId="1222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/>
      <sheetData sheetId="1239"/>
      <sheetData sheetId="1240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/>
      <sheetData sheetId="1671"/>
      <sheetData sheetId="1672"/>
      <sheetData sheetId="1673"/>
      <sheetData sheetId="1674"/>
      <sheetData sheetId="1675" refreshError="1"/>
      <sheetData sheetId="1676" refreshError="1"/>
      <sheetData sheetId="1677" refreshError="1"/>
      <sheetData sheetId="1678" refreshError="1"/>
      <sheetData sheetId="1679"/>
      <sheetData sheetId="1680"/>
      <sheetData sheetId="1681" refreshError="1"/>
      <sheetData sheetId="1682"/>
      <sheetData sheetId="1683" refreshError="1"/>
      <sheetData sheetId="1684" refreshError="1"/>
      <sheetData sheetId="168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/>
      <sheetData sheetId="593" refreshError="1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0CB24-09D6-4EF5-A36B-6B3C95EA03EF}">
  <sheetPr>
    <tabColor rgb="FFC00000"/>
  </sheetPr>
  <dimension ref="A1:E23"/>
  <sheetViews>
    <sheetView tabSelected="1" zoomScalePageLayoutView="90" workbookViewId="0"/>
  </sheetViews>
  <sheetFormatPr defaultColWidth="11.42578125" defaultRowHeight="12.75"/>
  <cols>
    <col min="1" max="1" width="2.7109375" style="75" customWidth="1"/>
    <col min="2" max="2" width="44.28515625" style="75" customWidth="1"/>
    <col min="3" max="4" width="15.140625" style="75" customWidth="1"/>
    <col min="5" max="5" width="16.7109375" style="75" customWidth="1"/>
    <col min="6" max="16384" width="11.42578125" style="75"/>
  </cols>
  <sheetData>
    <row r="1" spans="1:5" ht="21" customHeight="1">
      <c r="A1" s="73" t="s">
        <v>58</v>
      </c>
      <c r="B1" s="74"/>
      <c r="C1" s="74"/>
      <c r="D1" s="74"/>
      <c r="E1" s="74"/>
    </row>
    <row r="2" spans="1:5" ht="21" customHeight="1">
      <c r="A2" s="76"/>
      <c r="B2" s="76"/>
      <c r="C2" s="77"/>
      <c r="D2" s="76"/>
      <c r="E2" s="78" t="s">
        <v>59</v>
      </c>
    </row>
    <row r="3" spans="1:5" ht="18" customHeight="1">
      <c r="A3" s="79"/>
      <c r="B3" s="79"/>
      <c r="C3" s="80" t="s">
        <v>60</v>
      </c>
      <c r="D3" s="80" t="s">
        <v>61</v>
      </c>
      <c r="E3" s="80" t="s">
        <v>62</v>
      </c>
    </row>
    <row r="4" spans="1:5" ht="18" customHeight="1">
      <c r="A4" s="81"/>
      <c r="B4" s="81"/>
      <c r="C4" s="82" t="s">
        <v>63</v>
      </c>
      <c r="D4" s="83"/>
      <c r="E4" s="82" t="s">
        <v>64</v>
      </c>
    </row>
    <row r="5" spans="1:5" ht="18" customHeight="1">
      <c r="A5" s="81"/>
      <c r="B5" s="81"/>
      <c r="C5" s="84"/>
      <c r="D5" s="84"/>
      <c r="E5" s="85" t="s">
        <v>65</v>
      </c>
    </row>
    <row r="6" spans="1:5">
      <c r="A6" s="81"/>
      <c r="B6" s="81"/>
      <c r="C6" s="81"/>
      <c r="D6" s="81"/>
      <c r="E6" s="86"/>
    </row>
    <row r="7" spans="1:5" ht="21.75" customHeight="1">
      <c r="A7" s="87" t="s">
        <v>66</v>
      </c>
      <c r="B7" s="88"/>
      <c r="C7" s="89">
        <v>1558.5</v>
      </c>
      <c r="D7" s="89">
        <v>1557</v>
      </c>
      <c r="E7" s="89">
        <v>99.903753609239658</v>
      </c>
    </row>
    <row r="8" spans="1:5" ht="21.75" customHeight="1">
      <c r="A8" s="90"/>
      <c r="B8" s="91" t="s">
        <v>67</v>
      </c>
      <c r="C8" s="92">
        <v>1041.5</v>
      </c>
      <c r="D8" s="92">
        <v>1023.2</v>
      </c>
      <c r="E8" s="92">
        <v>98.24291886701873</v>
      </c>
    </row>
    <row r="9" spans="1:5" ht="21.75" customHeight="1">
      <c r="A9" s="90"/>
      <c r="B9" s="91" t="s">
        <v>68</v>
      </c>
      <c r="C9" s="92">
        <v>517</v>
      </c>
      <c r="D9" s="92">
        <v>533.79999999999995</v>
      </c>
      <c r="E9" s="92">
        <v>103.2495164410058</v>
      </c>
    </row>
    <row r="10" spans="1:5" ht="21.75" customHeight="1">
      <c r="A10" s="87" t="s">
        <v>69</v>
      </c>
      <c r="B10" s="91"/>
      <c r="C10" s="89">
        <v>1879.2536218900573</v>
      </c>
      <c r="D10" s="89">
        <v>1855.39302</v>
      </c>
      <c r="E10" s="89">
        <v>98.730314971213971</v>
      </c>
    </row>
    <row r="11" spans="1:5" ht="21.75" customHeight="1">
      <c r="A11" s="90"/>
      <c r="B11" s="88" t="s">
        <v>70</v>
      </c>
      <c r="C11" s="92">
        <v>1496.7326026300291</v>
      </c>
      <c r="D11" s="92">
        <v>1476.1021599999999</v>
      </c>
      <c r="E11" s="92">
        <v>98.621634713256213</v>
      </c>
    </row>
    <row r="12" spans="1:5" ht="21.75" customHeight="1">
      <c r="A12" s="87" t="s">
        <v>71</v>
      </c>
      <c r="B12" s="91"/>
      <c r="C12" s="89">
        <v>703.14415708626507</v>
      </c>
      <c r="D12" s="89">
        <v>637.54028000000005</v>
      </c>
      <c r="E12" s="89">
        <v>90.66992501820414</v>
      </c>
    </row>
    <row r="13" spans="1:5" ht="21.75" customHeight="1">
      <c r="A13" s="87" t="s">
        <v>72</v>
      </c>
      <c r="B13" s="93"/>
      <c r="C13" s="89"/>
      <c r="D13" s="89"/>
      <c r="E13" s="89"/>
    </row>
    <row r="14" spans="1:5" ht="21.75" customHeight="1">
      <c r="A14" s="93"/>
      <c r="B14" s="91" t="s">
        <v>73</v>
      </c>
      <c r="C14" s="92">
        <v>63.751875634108302</v>
      </c>
      <c r="D14" s="92">
        <v>59.919750000000001</v>
      </c>
      <c r="E14" s="92">
        <v>93.988999388657902</v>
      </c>
    </row>
    <row r="15" spans="1:5" ht="21.75" customHeight="1">
      <c r="A15" s="93"/>
      <c r="B15" s="91" t="s">
        <v>74</v>
      </c>
      <c r="C15" s="92">
        <v>7.9</v>
      </c>
      <c r="D15" s="92">
        <v>7.2</v>
      </c>
      <c r="E15" s="92">
        <v>91.139240506329116</v>
      </c>
    </row>
    <row r="16" spans="1:5" ht="21.75" customHeight="1">
      <c r="A16" s="93"/>
      <c r="B16" s="91" t="s">
        <v>75</v>
      </c>
      <c r="C16" s="92">
        <v>2.1133855184101091</v>
      </c>
      <c r="D16" s="92">
        <v>2.0385999999999997</v>
      </c>
      <c r="E16" s="92">
        <v>96.461340453095829</v>
      </c>
    </row>
    <row r="17" spans="1:5" ht="21.75" customHeight="1">
      <c r="A17" s="93"/>
      <c r="B17" s="91" t="s">
        <v>76</v>
      </c>
      <c r="C17" s="92">
        <v>4.071600052361446</v>
      </c>
      <c r="D17" s="92">
        <v>3.7222</v>
      </c>
      <c r="E17" s="92">
        <v>91.41860576018999</v>
      </c>
    </row>
    <row r="18" spans="1:5" ht="20.100000000000001" customHeight="1">
      <c r="B18" s="90" t="s">
        <v>77</v>
      </c>
      <c r="C18" s="92">
        <v>88.695327497540006</v>
      </c>
      <c r="D18" s="92">
        <v>90.433329999999998</v>
      </c>
      <c r="E18" s="92">
        <v>101.95951979827595</v>
      </c>
    </row>
    <row r="19" spans="1:5" ht="20.100000000000001" customHeight="1">
      <c r="A19" s="94"/>
      <c r="B19" s="94"/>
      <c r="C19" s="94"/>
      <c r="D19" s="94"/>
      <c r="E19" s="94"/>
    </row>
    <row r="20" spans="1:5" ht="20.100000000000001" customHeight="1">
      <c r="A20" s="94"/>
      <c r="B20" s="94"/>
      <c r="C20" s="94"/>
      <c r="D20" s="94"/>
      <c r="E20" s="94"/>
    </row>
    <row r="21" spans="1:5" ht="20.100000000000001" customHeight="1"/>
    <row r="22" spans="1:5" ht="20.100000000000001" customHeight="1"/>
    <row r="23" spans="1:5" ht="20.100000000000001" customHeight="1"/>
  </sheetData>
  <pageMargins left="0.86614173228346458" right="0.47244094488188981" top="0.74803149606299213" bottom="0.51181102362204722" header="0.43307086614173229" footer="0.31496062992125984"/>
  <pageSetup paperSize="9" firstPageNumber="31" orientation="portrait" useFirstPageNumber="1" r:id="rId1"/>
  <headerFooter alignWithMargins="0"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E35A3-AFA2-4EFE-9127-7C0ED04D733D}">
  <sheetPr>
    <tabColor rgb="FFC00000"/>
  </sheetPr>
  <dimension ref="A1:D75"/>
  <sheetViews>
    <sheetView zoomScaleNormal="100" workbookViewId="0">
      <selection activeCell="M15" sqref="M15"/>
    </sheetView>
  </sheetViews>
  <sheetFormatPr defaultColWidth="7.5703125" defaultRowHeight="12.75"/>
  <cols>
    <col min="1" max="1" width="47" style="6" customWidth="1"/>
    <col min="2" max="2" width="10.5703125" style="6" customWidth="1"/>
    <col min="3" max="3" width="9.7109375" style="6" customWidth="1"/>
    <col min="4" max="4" width="24.140625" style="6" customWidth="1"/>
    <col min="5" max="16384" width="7.5703125" style="6"/>
  </cols>
  <sheetData>
    <row r="1" spans="1:4" s="2" customFormat="1" ht="20.100000000000001" customHeight="1">
      <c r="A1" s="1" t="s">
        <v>57</v>
      </c>
      <c r="B1" s="39"/>
      <c r="C1" s="39"/>
    </row>
    <row r="2" spans="1:4" ht="20.100000000000001" customHeight="1">
      <c r="A2" s="16"/>
      <c r="B2" s="16"/>
      <c r="C2" s="16"/>
    </row>
    <row r="3" spans="1:4" s="9" customFormat="1" ht="16.149999999999999" customHeight="1">
      <c r="A3" s="8"/>
      <c r="B3" s="8"/>
      <c r="C3" s="40"/>
      <c r="D3" s="62" t="s">
        <v>54</v>
      </c>
    </row>
    <row r="4" spans="1:4" s="9" customFormat="1" ht="18" customHeight="1">
      <c r="A4" s="41"/>
      <c r="B4" s="46" t="s">
        <v>2</v>
      </c>
      <c r="C4" s="46" t="s">
        <v>2</v>
      </c>
      <c r="D4" s="46" t="s">
        <v>20</v>
      </c>
    </row>
    <row r="5" spans="1:4" s="9" customFormat="1" ht="18" customHeight="1">
      <c r="A5" s="44"/>
      <c r="B5" s="48">
        <v>2021</v>
      </c>
      <c r="C5" s="48">
        <v>2022</v>
      </c>
      <c r="D5" s="48" t="s">
        <v>55</v>
      </c>
    </row>
    <row r="6" spans="1:4" s="9" customFormat="1" ht="20.100000000000001" customHeight="1">
      <c r="A6" s="8"/>
      <c r="B6" s="45"/>
      <c r="C6" s="45"/>
      <c r="D6" s="45"/>
    </row>
    <row r="7" spans="1:4" s="52" customFormat="1" ht="20.100000000000001" customHeight="1">
      <c r="A7" s="49" t="s">
        <v>32</v>
      </c>
      <c r="B7" s="65">
        <v>13608</v>
      </c>
      <c r="C7" s="65">
        <v>15426</v>
      </c>
      <c r="D7" s="71">
        <f>C7/B7*100</f>
        <v>113.35978835978835</v>
      </c>
    </row>
    <row r="8" spans="1:4" s="52" customFormat="1" ht="20.100000000000001" customHeight="1">
      <c r="A8" s="53" t="s">
        <v>34</v>
      </c>
      <c r="B8" s="65">
        <v>326</v>
      </c>
      <c r="C8" s="65">
        <v>396</v>
      </c>
      <c r="D8" s="71">
        <f t="shared" ref="D8:D26" si="0">C8/B8*100</f>
        <v>121.47239263803682</v>
      </c>
    </row>
    <row r="9" spans="1:4" s="52" customFormat="1" ht="20.100000000000001" customHeight="1">
      <c r="A9" s="53" t="s">
        <v>35</v>
      </c>
      <c r="B9" s="65">
        <v>3274</v>
      </c>
      <c r="C9" s="65">
        <v>3700</v>
      </c>
      <c r="D9" s="71">
        <f t="shared" si="0"/>
        <v>113.01160659743432</v>
      </c>
    </row>
    <row r="10" spans="1:4" s="9" customFormat="1" ht="20.100000000000001" customHeight="1">
      <c r="A10" s="56" t="s">
        <v>36</v>
      </c>
      <c r="B10" s="67">
        <v>143</v>
      </c>
      <c r="C10" s="67">
        <v>95</v>
      </c>
      <c r="D10" s="72">
        <f t="shared" si="0"/>
        <v>66.43356643356644</v>
      </c>
    </row>
    <row r="11" spans="1:4" s="9" customFormat="1" ht="19.5" customHeight="1">
      <c r="A11" s="56" t="s">
        <v>37</v>
      </c>
      <c r="B11" s="67">
        <v>1569</v>
      </c>
      <c r="C11" s="67">
        <v>1814</v>
      </c>
      <c r="D11" s="72">
        <f t="shared" si="0"/>
        <v>115.61504142766093</v>
      </c>
    </row>
    <row r="12" spans="1:4" s="9" customFormat="1" ht="19.5" customHeight="1">
      <c r="A12" s="56" t="s">
        <v>38</v>
      </c>
      <c r="B12" s="67">
        <v>302</v>
      </c>
      <c r="C12" s="67">
        <v>378</v>
      </c>
      <c r="D12" s="72">
        <f t="shared" si="0"/>
        <v>125.16556291390728</v>
      </c>
    </row>
    <row r="13" spans="1:4" s="9" customFormat="1" ht="20.100000000000001" customHeight="1">
      <c r="A13" s="56" t="s">
        <v>39</v>
      </c>
      <c r="B13" s="67">
        <v>1260</v>
      </c>
      <c r="C13" s="67">
        <v>1413</v>
      </c>
      <c r="D13" s="72">
        <f t="shared" si="0"/>
        <v>112.14285714285714</v>
      </c>
    </row>
    <row r="14" spans="1:4" s="52" customFormat="1" ht="20.100000000000001" customHeight="1">
      <c r="A14" s="53" t="s">
        <v>40</v>
      </c>
      <c r="B14" s="65">
        <v>10008</v>
      </c>
      <c r="C14" s="65">
        <v>11330</v>
      </c>
      <c r="D14" s="71">
        <f t="shared" si="0"/>
        <v>113.20943245403676</v>
      </c>
    </row>
    <row r="15" spans="1:4" s="9" customFormat="1" ht="31.5" customHeight="1">
      <c r="A15" s="56" t="s">
        <v>41</v>
      </c>
      <c r="B15" s="67">
        <v>4987</v>
      </c>
      <c r="C15" s="67">
        <v>5436</v>
      </c>
      <c r="D15" s="72">
        <f t="shared" si="0"/>
        <v>109.00340886304392</v>
      </c>
    </row>
    <row r="16" spans="1:4" s="9" customFormat="1" ht="20.100000000000001" customHeight="1">
      <c r="A16" s="56" t="s">
        <v>42</v>
      </c>
      <c r="B16" s="67">
        <v>594</v>
      </c>
      <c r="C16" s="67">
        <v>572</v>
      </c>
      <c r="D16" s="72">
        <f t="shared" si="0"/>
        <v>96.296296296296291</v>
      </c>
    </row>
    <row r="17" spans="1:4" s="9" customFormat="1" ht="20.100000000000001" customHeight="1">
      <c r="A17" s="56" t="s">
        <v>43</v>
      </c>
      <c r="B17" s="67">
        <v>763</v>
      </c>
      <c r="C17" s="67">
        <v>751</v>
      </c>
      <c r="D17" s="72">
        <f t="shared" si="0"/>
        <v>98.42726081258192</v>
      </c>
    </row>
    <row r="18" spans="1:4" s="9" customFormat="1" ht="20.100000000000001" customHeight="1">
      <c r="A18" s="56" t="s">
        <v>44</v>
      </c>
      <c r="B18" s="67">
        <v>419</v>
      </c>
      <c r="C18" s="67">
        <v>515</v>
      </c>
      <c r="D18" s="72">
        <f t="shared" si="0"/>
        <v>122.91169451073986</v>
      </c>
    </row>
    <row r="19" spans="1:4" s="9" customFormat="1" ht="21.75" customHeight="1">
      <c r="A19" s="56" t="s">
        <v>45</v>
      </c>
      <c r="B19" s="67">
        <v>155</v>
      </c>
      <c r="C19" s="67">
        <v>174</v>
      </c>
      <c r="D19" s="72">
        <f t="shared" si="0"/>
        <v>112.25806451612902</v>
      </c>
    </row>
    <row r="20" spans="1:4" s="9" customFormat="1" ht="20.100000000000001" customHeight="1">
      <c r="A20" s="56" t="s">
        <v>46</v>
      </c>
      <c r="B20" s="67">
        <v>686</v>
      </c>
      <c r="C20" s="67">
        <v>974</v>
      </c>
      <c r="D20" s="72">
        <f t="shared" si="0"/>
        <v>141.98250728862973</v>
      </c>
    </row>
    <row r="21" spans="1:4" s="9" customFormat="1" ht="30" customHeight="1">
      <c r="A21" s="56" t="s">
        <v>47</v>
      </c>
      <c r="B21" s="67">
        <v>813</v>
      </c>
      <c r="C21" s="67">
        <v>1075</v>
      </c>
      <c r="D21" s="72">
        <f t="shared" si="0"/>
        <v>132.22632226322264</v>
      </c>
    </row>
    <row r="22" spans="1:4" s="9" customFormat="1" ht="20.100000000000001" customHeight="1">
      <c r="A22" s="56" t="s">
        <v>48</v>
      </c>
      <c r="B22" s="67">
        <v>451</v>
      </c>
      <c r="C22" s="67">
        <v>615</v>
      </c>
      <c r="D22" s="72">
        <f t="shared" si="0"/>
        <v>136.36363636363635</v>
      </c>
    </row>
    <row r="23" spans="1:4" s="9" customFormat="1" ht="21" customHeight="1">
      <c r="A23" s="56" t="s">
        <v>49</v>
      </c>
      <c r="B23" s="67">
        <v>100</v>
      </c>
      <c r="C23" s="67">
        <v>112</v>
      </c>
      <c r="D23" s="72">
        <f t="shared" si="0"/>
        <v>112.00000000000001</v>
      </c>
    </row>
    <row r="24" spans="1:4" s="9" customFormat="1" ht="20.100000000000001" customHeight="1">
      <c r="A24" s="56" t="s">
        <v>50</v>
      </c>
      <c r="B24" s="67">
        <v>128</v>
      </c>
      <c r="C24" s="67">
        <v>116</v>
      </c>
      <c r="D24" s="72">
        <f t="shared" si="0"/>
        <v>90.625</v>
      </c>
    </row>
    <row r="25" spans="1:4" ht="42" customHeight="1">
      <c r="A25" s="56" t="s">
        <v>51</v>
      </c>
      <c r="B25" s="67">
        <v>705</v>
      </c>
      <c r="C25" s="67">
        <v>801</v>
      </c>
      <c r="D25" s="72">
        <f t="shared" si="0"/>
        <v>113.61702127659574</v>
      </c>
    </row>
    <row r="26" spans="1:4" ht="20.100000000000001" customHeight="1">
      <c r="A26" s="56" t="s">
        <v>52</v>
      </c>
      <c r="B26" s="67">
        <v>207</v>
      </c>
      <c r="C26" s="67">
        <v>189</v>
      </c>
      <c r="D26" s="72">
        <f t="shared" si="0"/>
        <v>91.304347826086953</v>
      </c>
    </row>
    <row r="27" spans="1:4" ht="20.100000000000001" customHeight="1">
      <c r="A27" s="56"/>
      <c r="B27" s="16"/>
      <c r="C27" s="67"/>
      <c r="D27" s="16"/>
    </row>
    <row r="28" spans="1:4" ht="20.100000000000001" customHeight="1">
      <c r="A28" s="16"/>
      <c r="B28" s="16"/>
      <c r="C28" s="67"/>
    </row>
    <row r="29" spans="1:4" ht="20.100000000000001" customHeight="1">
      <c r="A29" s="16"/>
      <c r="B29" s="16"/>
      <c r="C29" s="67"/>
    </row>
    <row r="30" spans="1:4" ht="20.100000000000001" customHeight="1">
      <c r="A30" s="16"/>
      <c r="B30" s="16"/>
      <c r="C30" s="67"/>
    </row>
    <row r="31" spans="1:4" ht="20.100000000000001" customHeight="1">
      <c r="A31" s="16"/>
      <c r="B31" s="16"/>
      <c r="C31" s="67"/>
    </row>
    <row r="32" spans="1:4" ht="20.100000000000001" customHeight="1">
      <c r="A32" s="16"/>
      <c r="B32" s="16"/>
      <c r="C32" s="67"/>
    </row>
    <row r="33" spans="1:3" ht="20.100000000000001" customHeight="1">
      <c r="A33" s="16"/>
      <c r="B33" s="16"/>
      <c r="C33" s="67"/>
    </row>
    <row r="34" spans="1:3" ht="20.100000000000001" customHeight="1">
      <c r="A34" s="16"/>
      <c r="B34" s="16"/>
      <c r="C34" s="67"/>
    </row>
    <row r="35" spans="1:3" ht="20.100000000000001" customHeight="1">
      <c r="A35" s="16"/>
      <c r="B35" s="16"/>
      <c r="C35" s="67"/>
    </row>
    <row r="36" spans="1:3" ht="20.100000000000001" customHeight="1">
      <c r="A36" s="16"/>
      <c r="B36" s="16"/>
      <c r="C36" s="67"/>
    </row>
    <row r="37" spans="1:3" ht="20.100000000000001" customHeight="1">
      <c r="A37" s="16"/>
      <c r="B37" s="16"/>
      <c r="C37" s="67"/>
    </row>
    <row r="38" spans="1:3" ht="20.100000000000001" customHeight="1">
      <c r="A38" s="16"/>
      <c r="B38" s="16"/>
      <c r="C38" s="67"/>
    </row>
    <row r="39" spans="1:3" ht="20.100000000000001" customHeight="1">
      <c r="A39" s="16"/>
      <c r="B39" s="16"/>
      <c r="C39" s="67"/>
    </row>
    <row r="40" spans="1:3" ht="20.100000000000001" customHeight="1">
      <c r="A40" s="16"/>
      <c r="B40" s="16"/>
      <c r="C40" s="67"/>
    </row>
    <row r="41" spans="1:3" ht="20.100000000000001" customHeight="1">
      <c r="A41" s="16"/>
      <c r="B41" s="16"/>
      <c r="C41" s="67"/>
    </row>
    <row r="42" spans="1:3" ht="20.100000000000001" customHeight="1">
      <c r="A42" s="16"/>
      <c r="B42" s="16"/>
      <c r="C42" s="67"/>
    </row>
    <row r="43" spans="1:3" ht="20.100000000000001" customHeight="1">
      <c r="A43" s="16"/>
      <c r="B43" s="16"/>
      <c r="C43" s="67"/>
    </row>
    <row r="44" spans="1:3" ht="20.100000000000001" customHeight="1">
      <c r="A44" s="16"/>
      <c r="B44" s="16"/>
      <c r="C44" s="67"/>
    </row>
    <row r="45" spans="1:3" ht="20.100000000000001" customHeight="1">
      <c r="A45" s="16"/>
      <c r="B45" s="16"/>
      <c r="C45" s="67"/>
    </row>
    <row r="46" spans="1:3" ht="20.100000000000001" customHeight="1">
      <c r="A46" s="16"/>
      <c r="B46" s="16"/>
      <c r="C46" s="16"/>
    </row>
    <row r="47" spans="1:3" ht="20.100000000000001" customHeight="1">
      <c r="A47" s="16"/>
      <c r="B47" s="16"/>
      <c r="C47" s="16"/>
    </row>
    <row r="48" spans="1:3" ht="20.100000000000001" customHeight="1">
      <c r="A48" s="16"/>
      <c r="B48" s="16"/>
      <c r="C48" s="16"/>
    </row>
    <row r="49" spans="1:3" ht="20.100000000000001" customHeight="1">
      <c r="A49" s="16"/>
      <c r="B49" s="16"/>
      <c r="C49" s="16"/>
    </row>
    <row r="50" spans="1:3" ht="20.100000000000001" customHeight="1">
      <c r="A50" s="16"/>
      <c r="B50" s="16"/>
      <c r="C50" s="16"/>
    </row>
    <row r="51" spans="1:3" ht="20.100000000000001" customHeight="1">
      <c r="A51" s="16"/>
      <c r="B51" s="16"/>
      <c r="C51" s="16"/>
    </row>
    <row r="52" spans="1:3" ht="20.100000000000001" customHeight="1">
      <c r="A52" s="16"/>
      <c r="B52" s="16"/>
      <c r="C52" s="16"/>
    </row>
    <row r="53" spans="1:3" ht="20.100000000000001" customHeight="1">
      <c r="A53" s="16"/>
      <c r="B53" s="16"/>
      <c r="C53" s="16"/>
    </row>
    <row r="54" spans="1:3" ht="20.100000000000001" customHeight="1">
      <c r="A54" s="16"/>
      <c r="B54" s="16"/>
      <c r="C54" s="16"/>
    </row>
    <row r="55" spans="1:3" ht="20.100000000000001" customHeight="1">
      <c r="A55" s="16"/>
      <c r="B55" s="16"/>
      <c r="C55" s="16"/>
    </row>
    <row r="56" spans="1:3" ht="20.100000000000001" customHeight="1">
      <c r="A56" s="16"/>
      <c r="B56" s="16"/>
      <c r="C56" s="16"/>
    </row>
    <row r="57" spans="1:3" ht="20.100000000000001" customHeight="1">
      <c r="A57" s="16"/>
      <c r="B57" s="16"/>
      <c r="C57" s="16"/>
    </row>
    <row r="58" spans="1:3" ht="20.100000000000001" customHeight="1">
      <c r="A58" s="16"/>
      <c r="B58" s="16"/>
      <c r="C58" s="16"/>
    </row>
    <row r="59" spans="1:3" ht="20.100000000000001" customHeight="1"/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14C5-6398-4E89-9783-8E7FAA133924}">
  <sheetPr>
    <tabColor rgb="FFC00000"/>
  </sheetPr>
  <dimension ref="A1:G55"/>
  <sheetViews>
    <sheetView workbookViewId="0">
      <selection activeCell="N9" sqref="N9"/>
    </sheetView>
  </sheetViews>
  <sheetFormatPr defaultColWidth="9" defaultRowHeight="15"/>
  <cols>
    <col min="1" max="1" width="2" style="237" customWidth="1"/>
    <col min="2" max="2" width="40" style="237" customWidth="1"/>
    <col min="3" max="3" width="12.5703125" style="237" customWidth="1"/>
    <col min="4" max="4" width="10.140625" style="237" customWidth="1"/>
    <col min="5" max="5" width="9.85546875" style="237" customWidth="1"/>
    <col min="6" max="6" width="12.85546875" style="237" customWidth="1"/>
    <col min="7" max="7" width="13" style="237" customWidth="1"/>
    <col min="8" max="16384" width="9" style="237"/>
  </cols>
  <sheetData>
    <row r="1" spans="1:7" ht="20.100000000000001" customHeight="1">
      <c r="A1" s="236" t="s">
        <v>321</v>
      </c>
      <c r="B1" s="454"/>
    </row>
    <row r="2" spans="1:7" ht="18" customHeight="1">
      <c r="A2" s="238"/>
      <c r="B2" s="238"/>
      <c r="C2" s="238"/>
      <c r="D2" s="238"/>
      <c r="E2" s="238"/>
      <c r="F2" s="238"/>
    </row>
    <row r="3" spans="1:7" ht="18" customHeight="1">
      <c r="A3" s="239"/>
      <c r="B3" s="239"/>
      <c r="C3" s="239"/>
      <c r="D3" s="239"/>
      <c r="E3" s="239"/>
      <c r="G3" s="240" t="s">
        <v>322</v>
      </c>
    </row>
    <row r="4" spans="1:7" ht="15.95" customHeight="1">
      <c r="A4" s="241"/>
      <c r="B4" s="241"/>
      <c r="C4" s="242" t="s">
        <v>323</v>
      </c>
      <c r="D4" s="242" t="s">
        <v>79</v>
      </c>
      <c r="E4" s="242" t="s">
        <v>324</v>
      </c>
      <c r="F4" s="243" t="s">
        <v>2</v>
      </c>
      <c r="G4" s="243" t="s">
        <v>2</v>
      </c>
    </row>
    <row r="5" spans="1:7" ht="15.95" customHeight="1">
      <c r="A5" s="244"/>
      <c r="B5" s="244"/>
      <c r="C5" s="245" t="s">
        <v>3</v>
      </c>
      <c r="D5" s="245" t="s">
        <v>1</v>
      </c>
      <c r="E5" s="245" t="s">
        <v>2</v>
      </c>
      <c r="F5" s="245">
        <v>2022</v>
      </c>
      <c r="G5" s="245">
        <v>2022</v>
      </c>
    </row>
    <row r="6" spans="1:7" ht="15.95" customHeight="1">
      <c r="A6" s="244"/>
      <c r="B6" s="244"/>
      <c r="C6" s="245">
        <v>2022</v>
      </c>
      <c r="D6" s="245">
        <v>2022</v>
      </c>
      <c r="E6" s="245">
        <v>2022</v>
      </c>
      <c r="F6" s="245" t="s">
        <v>203</v>
      </c>
      <c r="G6" s="245" t="s">
        <v>203</v>
      </c>
    </row>
    <row r="7" spans="1:7" ht="30" customHeight="1">
      <c r="A7" s="244"/>
      <c r="B7" s="244"/>
      <c r="C7" s="246"/>
      <c r="D7" s="246"/>
      <c r="E7" s="246"/>
      <c r="F7" s="246" t="s">
        <v>463</v>
      </c>
      <c r="G7" s="246" t="s">
        <v>204</v>
      </c>
    </row>
    <row r="8" spans="1:7" ht="15.95" customHeight="1">
      <c r="A8" s="244"/>
      <c r="B8" s="244"/>
      <c r="E8" s="245"/>
      <c r="F8" s="245"/>
      <c r="G8" s="245"/>
    </row>
    <row r="9" spans="1:7" ht="11.45" customHeight="1">
      <c r="A9" s="247" t="s">
        <v>32</v>
      </c>
      <c r="B9" s="248"/>
      <c r="C9" s="249">
        <v>49827.722999999998</v>
      </c>
      <c r="D9" s="249">
        <v>53595.944000000003</v>
      </c>
      <c r="E9" s="249">
        <v>387667.30300000001</v>
      </c>
      <c r="F9" s="250">
        <v>67.072433867334695</v>
      </c>
      <c r="G9" s="250">
        <v>120.05212919151982</v>
      </c>
    </row>
    <row r="10" spans="1:7" ht="15.6" customHeight="1">
      <c r="A10" s="251"/>
      <c r="B10" s="252" t="s">
        <v>325</v>
      </c>
      <c r="C10" s="253">
        <v>9193.119999999999</v>
      </c>
      <c r="D10" s="253">
        <v>9976.5</v>
      </c>
      <c r="E10" s="253">
        <v>69352.89</v>
      </c>
      <c r="F10" s="254">
        <v>62.321927679688308</v>
      </c>
      <c r="G10" s="254">
        <v>121.81856026474011</v>
      </c>
    </row>
    <row r="11" spans="1:7" ht="15.6" customHeight="1">
      <c r="A11" s="251"/>
      <c r="B11" s="255" t="s">
        <v>326</v>
      </c>
      <c r="D11" s="253"/>
      <c r="E11" s="253"/>
      <c r="F11" s="254"/>
      <c r="G11" s="254"/>
    </row>
    <row r="12" spans="1:7" ht="15.6" customHeight="1">
      <c r="A12" s="251"/>
      <c r="B12" s="256" t="s">
        <v>327</v>
      </c>
      <c r="C12" s="257">
        <v>4489.2</v>
      </c>
      <c r="D12" s="257">
        <v>4857.3</v>
      </c>
      <c r="E12" s="257">
        <v>35124.9</v>
      </c>
      <c r="F12" s="258">
        <v>69.771678410225391</v>
      </c>
      <c r="G12" s="258">
        <v>127.65477253944499</v>
      </c>
    </row>
    <row r="13" spans="1:7" ht="15.6" customHeight="1">
      <c r="A13" s="251"/>
      <c r="B13" s="256" t="s">
        <v>328</v>
      </c>
      <c r="C13" s="257">
        <v>571.33000000000004</v>
      </c>
      <c r="D13" s="257">
        <v>637.21</v>
      </c>
      <c r="E13" s="257">
        <v>3890.26</v>
      </c>
      <c r="F13" s="258">
        <v>54.500242362770834</v>
      </c>
      <c r="G13" s="258">
        <v>132.87904716036988</v>
      </c>
    </row>
    <row r="14" spans="1:7" ht="15.6" customHeight="1">
      <c r="A14" s="251"/>
      <c r="B14" s="256" t="s">
        <v>331</v>
      </c>
      <c r="C14" s="257">
        <v>138.62</v>
      </c>
      <c r="D14" s="257">
        <v>150.32</v>
      </c>
      <c r="E14" s="257">
        <v>1051.05</v>
      </c>
      <c r="F14" s="258">
        <v>61.597797822319613</v>
      </c>
      <c r="G14" s="258">
        <v>128.85567869752842</v>
      </c>
    </row>
    <row r="15" spans="1:7" ht="15.6" customHeight="1">
      <c r="A15" s="251"/>
      <c r="B15" s="256" t="s">
        <v>333</v>
      </c>
      <c r="C15" s="257">
        <v>107.22</v>
      </c>
      <c r="D15" s="257">
        <v>113.9</v>
      </c>
      <c r="E15" s="257">
        <v>928.84</v>
      </c>
      <c r="F15" s="258">
        <v>76.77949989667286</v>
      </c>
      <c r="G15" s="258">
        <v>189.08839216644273</v>
      </c>
    </row>
    <row r="16" spans="1:7" ht="15.6" customHeight="1">
      <c r="A16" s="251"/>
      <c r="B16" s="256" t="s">
        <v>329</v>
      </c>
      <c r="C16" s="257">
        <v>84.064999999999998</v>
      </c>
      <c r="D16" s="257">
        <v>99.44</v>
      </c>
      <c r="E16" s="257">
        <v>651.81500000000005</v>
      </c>
      <c r="F16" s="259">
        <v>39.616787212058597</v>
      </c>
      <c r="G16" s="258">
        <v>39.899061004125706</v>
      </c>
    </row>
    <row r="17" spans="1:7" ht="15.6" customHeight="1">
      <c r="A17" s="251"/>
      <c r="B17" s="256" t="s">
        <v>330</v>
      </c>
      <c r="C17" s="260">
        <v>93.62</v>
      </c>
      <c r="D17" s="260">
        <v>103.71</v>
      </c>
      <c r="E17" s="260">
        <v>651.40599999999995</v>
      </c>
      <c r="F17" s="259">
        <v>45.408480865388164</v>
      </c>
      <c r="G17" s="259">
        <v>58.46610899691246</v>
      </c>
    </row>
    <row r="18" spans="1:7" ht="15.6" customHeight="1">
      <c r="A18" s="251"/>
      <c r="B18" s="256" t="s">
        <v>331</v>
      </c>
      <c r="C18" s="260">
        <v>89.24</v>
      </c>
      <c r="D18" s="260">
        <v>104.56</v>
      </c>
      <c r="E18" s="260">
        <v>591.23</v>
      </c>
      <c r="F18" s="259">
        <v>58.485507963201108</v>
      </c>
      <c r="G18" s="259">
        <v>119.73308491463983</v>
      </c>
    </row>
    <row r="19" spans="1:7" ht="15.6" customHeight="1">
      <c r="A19" s="251"/>
      <c r="B19" s="256" t="s">
        <v>332</v>
      </c>
      <c r="C19" s="257">
        <v>59.73</v>
      </c>
      <c r="D19" s="257">
        <v>67.83</v>
      </c>
      <c r="E19" s="257">
        <v>464.46</v>
      </c>
      <c r="F19" s="258">
        <v>56.280785938891611</v>
      </c>
      <c r="G19" s="258">
        <v>82.589754076497684</v>
      </c>
    </row>
    <row r="20" spans="1:7" ht="15.6" customHeight="1">
      <c r="A20" s="251"/>
      <c r="B20" s="256" t="s">
        <v>335</v>
      </c>
      <c r="C20" s="257">
        <v>29.32</v>
      </c>
      <c r="D20" s="257">
        <v>34.619999999999997</v>
      </c>
      <c r="E20" s="257">
        <v>212.1</v>
      </c>
      <c r="F20" s="258">
        <v>51.706484641638227</v>
      </c>
      <c r="G20" s="258">
        <v>116.08560013135569</v>
      </c>
    </row>
    <row r="21" spans="1:7" ht="15.6" customHeight="1">
      <c r="A21" s="251"/>
      <c r="B21" s="256" t="s">
        <v>334</v>
      </c>
      <c r="C21" s="261">
        <v>14.54</v>
      </c>
      <c r="D21" s="261">
        <v>16.920000000000002</v>
      </c>
      <c r="E21" s="261">
        <v>99.625</v>
      </c>
      <c r="F21" s="262">
        <v>61.878881987577635</v>
      </c>
      <c r="G21" s="262">
        <v>51.802923738816546</v>
      </c>
    </row>
    <row r="22" spans="1:7" ht="15.6" customHeight="1">
      <c r="A22" s="251"/>
      <c r="B22" s="252" t="s">
        <v>336</v>
      </c>
      <c r="C22" s="253">
        <v>40634.603000000003</v>
      </c>
      <c r="D22" s="253">
        <v>43619.444000000003</v>
      </c>
      <c r="E22" s="253">
        <v>318314.413</v>
      </c>
      <c r="F22" s="254">
        <v>68.205158890758184</v>
      </c>
      <c r="G22" s="254">
        <v>119.67404244460735</v>
      </c>
    </row>
    <row r="23" spans="1:7" ht="15.6" customHeight="1">
      <c r="A23" s="251"/>
      <c r="B23" s="263" t="s">
        <v>337</v>
      </c>
      <c r="C23" s="257">
        <v>27075.266</v>
      </c>
      <c r="D23" s="257">
        <v>29244.719000000001</v>
      </c>
      <c r="E23" s="257">
        <v>209764.93599999999</v>
      </c>
      <c r="F23" s="258">
        <v>64.414050554093194</v>
      </c>
      <c r="G23" s="258">
        <v>117.26824177756447</v>
      </c>
    </row>
    <row r="24" spans="1:7" ht="15.6" customHeight="1">
      <c r="A24" s="251"/>
      <c r="B24" s="263" t="s">
        <v>338</v>
      </c>
      <c r="C24" s="257">
        <v>11666.009</v>
      </c>
      <c r="D24" s="257">
        <v>12459.187</v>
      </c>
      <c r="E24" s="257">
        <v>93425.576000000001</v>
      </c>
      <c r="F24" s="258">
        <v>75.649212396350492</v>
      </c>
      <c r="G24" s="258">
        <v>127.76583427402643</v>
      </c>
    </row>
    <row r="25" spans="1:7" ht="15.6" customHeight="1">
      <c r="A25" s="251"/>
      <c r="B25" s="263" t="s">
        <v>339</v>
      </c>
      <c r="C25" s="257">
        <v>1893.328</v>
      </c>
      <c r="D25" s="257">
        <v>1915.538</v>
      </c>
      <c r="E25" s="257">
        <v>15123.901</v>
      </c>
      <c r="F25" s="258">
        <v>86.165960006973535</v>
      </c>
      <c r="G25" s="258">
        <v>108.13725284105249</v>
      </c>
    </row>
    <row r="26" spans="1:7" ht="15.6" customHeight="1">
      <c r="B26" s="264" t="s">
        <v>340</v>
      </c>
      <c r="C26" s="265"/>
      <c r="D26" s="265"/>
      <c r="E26" s="265"/>
      <c r="F26" s="262"/>
      <c r="G26" s="262"/>
    </row>
    <row r="27" spans="1:7" ht="15.6" customHeight="1">
      <c r="A27" s="266"/>
      <c r="B27" s="267" t="s">
        <v>259</v>
      </c>
      <c r="C27" s="261">
        <v>4194.866</v>
      </c>
      <c r="D27" s="261">
        <v>4313.5640000000003</v>
      </c>
      <c r="E27" s="261">
        <v>36377.277000000002</v>
      </c>
      <c r="F27" s="262">
        <v>71.38210595290677</v>
      </c>
      <c r="G27" s="262">
        <v>112.29794696392679</v>
      </c>
    </row>
    <row r="28" spans="1:7" ht="15.6" customHeight="1">
      <c r="A28" s="266"/>
      <c r="B28" s="267" t="s">
        <v>307</v>
      </c>
      <c r="C28" s="261">
        <v>3118.77</v>
      </c>
      <c r="D28" s="261">
        <v>3552.636</v>
      </c>
      <c r="E28" s="261">
        <v>23274.330999999998</v>
      </c>
      <c r="F28" s="262">
        <v>53.065415543900919</v>
      </c>
      <c r="G28" s="262">
        <v>156.16134779134873</v>
      </c>
    </row>
    <row r="29" spans="1:7" ht="15.6" customHeight="1">
      <c r="A29" s="266"/>
      <c r="B29" s="267" t="s">
        <v>262</v>
      </c>
      <c r="C29" s="261">
        <v>1510.12</v>
      </c>
      <c r="D29" s="261">
        <v>1512.1579999999999</v>
      </c>
      <c r="E29" s="261">
        <v>13474.031000000001</v>
      </c>
      <c r="F29" s="262">
        <v>81.048153403819114</v>
      </c>
      <c r="G29" s="262">
        <v>91.32913408264082</v>
      </c>
    </row>
    <row r="30" spans="1:7" ht="15.6" customHeight="1">
      <c r="A30" s="266"/>
      <c r="B30" s="267" t="s">
        <v>264</v>
      </c>
      <c r="C30" s="261">
        <v>1957.7670000000001</v>
      </c>
      <c r="D30" s="261">
        <v>2324.1570000000002</v>
      </c>
      <c r="E30" s="261">
        <v>12497.987999999999</v>
      </c>
      <c r="F30" s="262">
        <v>69.035583353448942</v>
      </c>
      <c r="G30" s="262">
        <v>119.56639203425696</v>
      </c>
    </row>
    <row r="31" spans="1:7" ht="15.6" customHeight="1">
      <c r="A31" s="266"/>
      <c r="B31" s="267" t="s">
        <v>284</v>
      </c>
      <c r="C31" s="261">
        <v>816.93700000000001</v>
      </c>
      <c r="D31" s="261">
        <v>852.23199999999997</v>
      </c>
      <c r="E31" s="261">
        <v>8152.1679999999997</v>
      </c>
      <c r="F31" s="262">
        <v>71.95950013540677</v>
      </c>
      <c r="G31" s="262">
        <v>99.781774705670017</v>
      </c>
    </row>
    <row r="32" spans="1:7" ht="15.6" customHeight="1">
      <c r="A32" s="266"/>
      <c r="B32" s="267" t="s">
        <v>294</v>
      </c>
      <c r="C32" s="261">
        <v>1140.595</v>
      </c>
      <c r="D32" s="261">
        <v>1170.501</v>
      </c>
      <c r="E32" s="261">
        <v>7859.27</v>
      </c>
      <c r="F32" s="262">
        <v>70.505064097388555</v>
      </c>
      <c r="G32" s="262">
        <v>129.18295369577285</v>
      </c>
    </row>
    <row r="33" spans="1:7" ht="15.6" customHeight="1">
      <c r="A33" s="266"/>
      <c r="B33" s="267" t="s">
        <v>306</v>
      </c>
      <c r="C33" s="261">
        <v>765.51199999999994</v>
      </c>
      <c r="D33" s="261">
        <v>831.17700000000002</v>
      </c>
      <c r="E33" s="261">
        <v>7211.5050000000001</v>
      </c>
      <c r="F33" s="262">
        <v>67.924060736114896</v>
      </c>
      <c r="G33" s="262">
        <v>97.936656762778469</v>
      </c>
    </row>
    <row r="34" spans="1:7" ht="15.6" customHeight="1">
      <c r="A34" s="266"/>
      <c r="B34" s="267" t="s">
        <v>305</v>
      </c>
      <c r="C34" s="261">
        <v>963.16600000000005</v>
      </c>
      <c r="D34" s="261">
        <v>989.11800000000005</v>
      </c>
      <c r="E34" s="261">
        <v>6973.3689999999997</v>
      </c>
      <c r="F34" s="262">
        <v>73.456308818293479</v>
      </c>
      <c r="G34" s="262">
        <v>153.78660453484386</v>
      </c>
    </row>
    <row r="35" spans="1:7" ht="15.6" customHeight="1">
      <c r="A35" s="266"/>
      <c r="B35" s="267" t="s">
        <v>285</v>
      </c>
      <c r="C35" s="261">
        <v>830.58600000000001</v>
      </c>
      <c r="D35" s="261">
        <v>860.67700000000002</v>
      </c>
      <c r="E35" s="261">
        <v>6960.33</v>
      </c>
      <c r="F35" s="262">
        <v>74.125078008685847</v>
      </c>
      <c r="G35" s="262">
        <v>129.04373485291197</v>
      </c>
    </row>
    <row r="36" spans="1:7" ht="15.6" customHeight="1">
      <c r="A36" s="266"/>
      <c r="B36" s="267" t="s">
        <v>304</v>
      </c>
      <c r="C36" s="261">
        <v>865.91800000000001</v>
      </c>
      <c r="D36" s="261">
        <v>996.70899999999995</v>
      </c>
      <c r="E36" s="261">
        <v>6919.1760000000004</v>
      </c>
      <c r="F36" s="262">
        <v>79.448105195388123</v>
      </c>
      <c r="G36" s="262">
        <v>98.305868820484605</v>
      </c>
    </row>
    <row r="37" spans="1:7" ht="15.6" customHeight="1">
      <c r="A37" s="266"/>
      <c r="B37" s="267" t="s">
        <v>276</v>
      </c>
      <c r="C37" s="261">
        <v>1020.62</v>
      </c>
      <c r="D37" s="261">
        <v>1002.76</v>
      </c>
      <c r="E37" s="261">
        <v>6847.27</v>
      </c>
      <c r="F37" s="262">
        <v>77.497193992376452</v>
      </c>
      <c r="G37" s="262">
        <v>163.58877691929112</v>
      </c>
    </row>
    <row r="38" spans="1:7" ht="15.6" customHeight="1">
      <c r="A38" s="266"/>
      <c r="B38" s="267" t="s">
        <v>278</v>
      </c>
      <c r="C38" s="261">
        <v>998.14200000000005</v>
      </c>
      <c r="D38" s="261">
        <v>1199.6780000000001</v>
      </c>
      <c r="E38" s="261">
        <v>6807.6729999999998</v>
      </c>
      <c r="F38" s="262">
        <v>67.28881165986877</v>
      </c>
      <c r="G38" s="262">
        <v>159.98340397961383</v>
      </c>
    </row>
    <row r="39" spans="1:7" ht="15.6" customHeight="1">
      <c r="A39" s="266"/>
      <c r="B39" s="267" t="s">
        <v>260</v>
      </c>
      <c r="C39" s="261">
        <v>826.47299999999996</v>
      </c>
      <c r="D39" s="261">
        <v>911.36400000000003</v>
      </c>
      <c r="E39" s="261">
        <v>5809.1319999999996</v>
      </c>
      <c r="F39" s="262">
        <v>59.533556117069672</v>
      </c>
      <c r="G39" s="262">
        <v>105.09845270514266</v>
      </c>
    </row>
    <row r="40" spans="1:7" ht="15.6" customHeight="1">
      <c r="A40" s="266"/>
      <c r="B40" s="267" t="s">
        <v>341</v>
      </c>
      <c r="C40" s="261">
        <v>796.65300000000002</v>
      </c>
      <c r="D40" s="261">
        <v>889.99900000000002</v>
      </c>
      <c r="E40" s="261">
        <v>5543.9359999999997</v>
      </c>
      <c r="F40" s="262">
        <v>64.184252610091335</v>
      </c>
      <c r="G40" s="262">
        <v>137.11264735327987</v>
      </c>
    </row>
    <row r="41" spans="1:7" ht="15.6" customHeight="1">
      <c r="A41" s="266"/>
      <c r="B41" s="267" t="s">
        <v>156</v>
      </c>
      <c r="C41" s="261">
        <v>782.875</v>
      </c>
      <c r="D41" s="261">
        <v>851.51599999999996</v>
      </c>
      <c r="E41" s="261">
        <v>5338.8789999999999</v>
      </c>
      <c r="F41" s="262">
        <v>76.078601421600581</v>
      </c>
      <c r="G41" s="262">
        <v>158.16093677003695</v>
      </c>
    </row>
    <row r="42" spans="1:7" ht="15.6" customHeight="1">
      <c r="A42" s="266"/>
      <c r="B42" s="267" t="s">
        <v>283</v>
      </c>
      <c r="C42" s="261">
        <v>547.85599999999999</v>
      </c>
      <c r="D42" s="261">
        <v>668.62900000000002</v>
      </c>
      <c r="E42" s="261">
        <v>5113.82</v>
      </c>
      <c r="F42" s="262">
        <v>75.443867948814983</v>
      </c>
      <c r="G42" s="262">
        <v>184.23127927800701</v>
      </c>
    </row>
    <row r="43" spans="1:7" ht="15.6" customHeight="1">
      <c r="A43" s="266"/>
      <c r="B43" s="267" t="s">
        <v>292</v>
      </c>
      <c r="C43" s="261">
        <v>610.35199999999998</v>
      </c>
      <c r="D43" s="261">
        <v>577.84400000000005</v>
      </c>
      <c r="E43" s="261">
        <v>4942.88</v>
      </c>
      <c r="F43" s="262">
        <v>73.919243172996616</v>
      </c>
      <c r="G43" s="262">
        <v>109.06371721913646</v>
      </c>
    </row>
    <row r="44" spans="1:7" ht="15.6" customHeight="1">
      <c r="A44" s="266"/>
      <c r="B44" s="267" t="s">
        <v>286</v>
      </c>
      <c r="C44" s="261">
        <v>725.22900000000004</v>
      </c>
      <c r="D44" s="261">
        <v>657.827</v>
      </c>
      <c r="E44" s="261">
        <v>4893.951</v>
      </c>
      <c r="F44" s="262">
        <v>65.33281287274886</v>
      </c>
      <c r="G44" s="262">
        <v>101.25022731875997</v>
      </c>
    </row>
    <row r="45" spans="1:7" ht="15.6" customHeight="1">
      <c r="A45" s="266"/>
      <c r="B45" s="267" t="s">
        <v>265</v>
      </c>
      <c r="C45" s="261">
        <v>768.81600000000003</v>
      </c>
      <c r="D45" s="261">
        <v>911.41</v>
      </c>
      <c r="E45" s="261">
        <v>4741.7690000000002</v>
      </c>
      <c r="F45" s="262">
        <v>51.910013734600582</v>
      </c>
      <c r="G45" s="262">
        <v>142.09041909725937</v>
      </c>
    </row>
    <row r="46" spans="1:7" ht="15.6" customHeight="1">
      <c r="A46" s="266"/>
      <c r="B46" s="267" t="s">
        <v>301</v>
      </c>
      <c r="C46" s="261">
        <v>497.01600000000002</v>
      </c>
      <c r="D46" s="261">
        <v>607.34900000000005</v>
      </c>
      <c r="E46" s="261">
        <v>4599.7960000000003</v>
      </c>
      <c r="F46" s="262">
        <v>73.159860430243597</v>
      </c>
      <c r="G46" s="262">
        <v>150.15466616525842</v>
      </c>
    </row>
    <row r="47" spans="1:7" ht="15.6" customHeight="1">
      <c r="A47" s="266"/>
      <c r="B47" s="267" t="s">
        <v>261</v>
      </c>
      <c r="C47" s="261">
        <v>533.75099999999998</v>
      </c>
      <c r="D47" s="261">
        <v>542.31500000000005</v>
      </c>
      <c r="E47" s="261">
        <v>4599.3090000000002</v>
      </c>
      <c r="F47" s="262">
        <v>61.388815626494917</v>
      </c>
      <c r="G47" s="262">
        <v>103.12608677032095</v>
      </c>
    </row>
    <row r="48" spans="1:7" ht="15.6" customHeight="1">
      <c r="A48" s="266"/>
      <c r="B48" s="267" t="s">
        <v>293</v>
      </c>
      <c r="C48" s="261">
        <v>579.20100000000002</v>
      </c>
      <c r="D48" s="261">
        <v>570.51</v>
      </c>
      <c r="E48" s="261">
        <v>4584.3180000000002</v>
      </c>
      <c r="F48" s="262">
        <v>79.550004485656572</v>
      </c>
      <c r="G48" s="262">
        <v>132.04152452449338</v>
      </c>
    </row>
    <row r="49" spans="1:6" ht="15.95" customHeight="1">
      <c r="A49" s="266"/>
    </row>
    <row r="50" spans="1:6">
      <c r="A50" s="268"/>
      <c r="B50" s="268"/>
      <c r="C50" s="268"/>
      <c r="D50" s="268"/>
      <c r="E50" s="268"/>
      <c r="F50" s="268"/>
    </row>
    <row r="51" spans="1:6">
      <c r="A51" s="268"/>
      <c r="B51" s="268"/>
      <c r="C51" s="268"/>
      <c r="D51" s="268"/>
      <c r="E51" s="268"/>
      <c r="F51" s="268"/>
    </row>
    <row r="52" spans="1:6">
      <c r="A52" s="268"/>
      <c r="B52" s="268"/>
      <c r="C52" s="268"/>
      <c r="D52" s="268"/>
      <c r="E52" s="268"/>
      <c r="F52" s="268"/>
    </row>
    <row r="53" spans="1:6">
      <c r="A53" s="268"/>
      <c r="B53" s="268"/>
      <c r="C53" s="268"/>
      <c r="D53" s="268"/>
      <c r="E53" s="268"/>
      <c r="F53" s="268"/>
    </row>
    <row r="54" spans="1:6">
      <c r="A54" s="268"/>
      <c r="B54" s="268"/>
      <c r="C54" s="268"/>
      <c r="D54" s="268"/>
      <c r="E54" s="268"/>
      <c r="F54" s="268"/>
    </row>
    <row r="55" spans="1:6">
      <c r="A55" s="268"/>
      <c r="B55" s="268"/>
      <c r="C55" s="268"/>
      <c r="D55" s="268"/>
      <c r="E55" s="268"/>
      <c r="F55" s="268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3B6AA-0212-4F77-B0FA-D318A15B1CFD}">
  <sheetPr>
    <tabColor rgb="FFC00000"/>
  </sheetPr>
  <dimension ref="A1:E90"/>
  <sheetViews>
    <sheetView workbookViewId="0">
      <selection activeCell="H20" sqref="H20"/>
    </sheetView>
  </sheetViews>
  <sheetFormatPr defaultRowHeight="15"/>
  <cols>
    <col min="1" max="1" width="4.28515625" style="272" customWidth="1"/>
    <col min="2" max="2" width="37" style="272" customWidth="1"/>
    <col min="3" max="5" width="13.28515625" style="272" customWidth="1"/>
    <col min="6" max="243" width="9.140625" style="272"/>
    <col min="244" max="244" width="4.28515625" style="272" customWidth="1"/>
    <col min="245" max="245" width="45.42578125" style="272" customWidth="1"/>
    <col min="246" max="247" width="20.7109375" style="272" customWidth="1"/>
    <col min="248" max="248" width="21.42578125" style="272" bestFit="1" customWidth="1"/>
    <col min="249" max="499" width="9.140625" style="272"/>
    <col min="500" max="500" width="4.28515625" style="272" customWidth="1"/>
    <col min="501" max="501" width="45.42578125" style="272" customWidth="1"/>
    <col min="502" max="503" width="20.7109375" style="272" customWidth="1"/>
    <col min="504" max="504" width="21.42578125" style="272" bestFit="1" customWidth="1"/>
    <col min="505" max="755" width="9.140625" style="272"/>
    <col min="756" max="756" width="4.28515625" style="272" customWidth="1"/>
    <col min="757" max="757" width="45.42578125" style="272" customWidth="1"/>
    <col min="758" max="759" width="20.7109375" style="272" customWidth="1"/>
    <col min="760" max="760" width="21.42578125" style="272" bestFit="1" customWidth="1"/>
    <col min="761" max="1011" width="9.140625" style="272"/>
    <col min="1012" max="1012" width="4.28515625" style="272" customWidth="1"/>
    <col min="1013" max="1013" width="45.42578125" style="272" customWidth="1"/>
    <col min="1014" max="1015" width="20.7109375" style="272" customWidth="1"/>
    <col min="1016" max="1016" width="21.42578125" style="272" bestFit="1" customWidth="1"/>
    <col min="1017" max="1267" width="9.140625" style="272"/>
    <col min="1268" max="1268" width="4.28515625" style="272" customWidth="1"/>
    <col min="1269" max="1269" width="45.42578125" style="272" customWidth="1"/>
    <col min="1270" max="1271" width="20.7109375" style="272" customWidth="1"/>
    <col min="1272" max="1272" width="21.42578125" style="272" bestFit="1" customWidth="1"/>
    <col min="1273" max="1523" width="9.140625" style="272"/>
    <col min="1524" max="1524" width="4.28515625" style="272" customWidth="1"/>
    <col min="1525" max="1525" width="45.42578125" style="272" customWidth="1"/>
    <col min="1526" max="1527" width="20.7109375" style="272" customWidth="1"/>
    <col min="1528" max="1528" width="21.42578125" style="272" bestFit="1" customWidth="1"/>
    <col min="1529" max="1779" width="9.140625" style="272"/>
    <col min="1780" max="1780" width="4.28515625" style="272" customWidth="1"/>
    <col min="1781" max="1781" width="45.42578125" style="272" customWidth="1"/>
    <col min="1782" max="1783" width="20.7109375" style="272" customWidth="1"/>
    <col min="1784" max="1784" width="21.42578125" style="272" bestFit="1" customWidth="1"/>
    <col min="1785" max="2035" width="9.140625" style="272"/>
    <col min="2036" max="2036" width="4.28515625" style="272" customWidth="1"/>
    <col min="2037" max="2037" width="45.42578125" style="272" customWidth="1"/>
    <col min="2038" max="2039" width="20.7109375" style="272" customWidth="1"/>
    <col min="2040" max="2040" width="21.42578125" style="272" bestFit="1" customWidth="1"/>
    <col min="2041" max="2291" width="9.140625" style="272"/>
    <col min="2292" max="2292" width="4.28515625" style="272" customWidth="1"/>
    <col min="2293" max="2293" width="45.42578125" style="272" customWidth="1"/>
    <col min="2294" max="2295" width="20.7109375" style="272" customWidth="1"/>
    <col min="2296" max="2296" width="21.42578125" style="272" bestFit="1" customWidth="1"/>
    <col min="2297" max="2547" width="9.140625" style="272"/>
    <col min="2548" max="2548" width="4.28515625" style="272" customWidth="1"/>
    <col min="2549" max="2549" width="45.42578125" style="272" customWidth="1"/>
    <col min="2550" max="2551" width="20.7109375" style="272" customWidth="1"/>
    <col min="2552" max="2552" width="21.42578125" style="272" bestFit="1" customWidth="1"/>
    <col min="2553" max="2803" width="9.140625" style="272"/>
    <col min="2804" max="2804" width="4.28515625" style="272" customWidth="1"/>
    <col min="2805" max="2805" width="45.42578125" style="272" customWidth="1"/>
    <col min="2806" max="2807" width="20.7109375" style="272" customWidth="1"/>
    <col min="2808" max="2808" width="21.42578125" style="272" bestFit="1" customWidth="1"/>
    <col min="2809" max="3059" width="9.140625" style="272"/>
    <col min="3060" max="3060" width="4.28515625" style="272" customWidth="1"/>
    <col min="3061" max="3061" width="45.42578125" style="272" customWidth="1"/>
    <col min="3062" max="3063" width="20.7109375" style="272" customWidth="1"/>
    <col min="3064" max="3064" width="21.42578125" style="272" bestFit="1" customWidth="1"/>
    <col min="3065" max="3315" width="9.140625" style="272"/>
    <col min="3316" max="3316" width="4.28515625" style="272" customWidth="1"/>
    <col min="3317" max="3317" width="45.42578125" style="272" customWidth="1"/>
    <col min="3318" max="3319" width="20.7109375" style="272" customWidth="1"/>
    <col min="3320" max="3320" width="21.42578125" style="272" bestFit="1" customWidth="1"/>
    <col min="3321" max="3571" width="9.140625" style="272"/>
    <col min="3572" max="3572" width="4.28515625" style="272" customWidth="1"/>
    <col min="3573" max="3573" width="45.42578125" style="272" customWidth="1"/>
    <col min="3574" max="3575" width="20.7109375" style="272" customWidth="1"/>
    <col min="3576" max="3576" width="21.42578125" style="272" bestFit="1" customWidth="1"/>
    <col min="3577" max="3827" width="9.140625" style="272"/>
    <col min="3828" max="3828" width="4.28515625" style="272" customWidth="1"/>
    <col min="3829" max="3829" width="45.42578125" style="272" customWidth="1"/>
    <col min="3830" max="3831" width="20.7109375" style="272" customWidth="1"/>
    <col min="3832" max="3832" width="21.42578125" style="272" bestFit="1" customWidth="1"/>
    <col min="3833" max="4083" width="9.140625" style="272"/>
    <col min="4084" max="4084" width="4.28515625" style="272" customWidth="1"/>
    <col min="4085" max="4085" width="45.42578125" style="272" customWidth="1"/>
    <col min="4086" max="4087" width="20.7109375" style="272" customWidth="1"/>
    <col min="4088" max="4088" width="21.42578125" style="272" bestFit="1" customWidth="1"/>
    <col min="4089" max="4339" width="9.140625" style="272"/>
    <col min="4340" max="4340" width="4.28515625" style="272" customWidth="1"/>
    <col min="4341" max="4341" width="45.42578125" style="272" customWidth="1"/>
    <col min="4342" max="4343" width="20.7109375" style="272" customWidth="1"/>
    <col min="4344" max="4344" width="21.42578125" style="272" bestFit="1" customWidth="1"/>
    <col min="4345" max="4595" width="9.140625" style="272"/>
    <col min="4596" max="4596" width="4.28515625" style="272" customWidth="1"/>
    <col min="4597" max="4597" width="45.42578125" style="272" customWidth="1"/>
    <col min="4598" max="4599" width="20.7109375" style="272" customWidth="1"/>
    <col min="4600" max="4600" width="21.42578125" style="272" bestFit="1" customWidth="1"/>
    <col min="4601" max="4851" width="9.140625" style="272"/>
    <col min="4852" max="4852" width="4.28515625" style="272" customWidth="1"/>
    <col min="4853" max="4853" width="45.42578125" style="272" customWidth="1"/>
    <col min="4854" max="4855" width="20.7109375" style="272" customWidth="1"/>
    <col min="4856" max="4856" width="21.42578125" style="272" bestFit="1" customWidth="1"/>
    <col min="4857" max="5107" width="9.140625" style="272"/>
    <col min="5108" max="5108" width="4.28515625" style="272" customWidth="1"/>
    <col min="5109" max="5109" width="45.42578125" style="272" customWidth="1"/>
    <col min="5110" max="5111" width="20.7109375" style="272" customWidth="1"/>
    <col min="5112" max="5112" width="21.42578125" style="272" bestFit="1" customWidth="1"/>
    <col min="5113" max="5363" width="9.140625" style="272"/>
    <col min="5364" max="5364" width="4.28515625" style="272" customWidth="1"/>
    <col min="5365" max="5365" width="45.42578125" style="272" customWidth="1"/>
    <col min="5366" max="5367" width="20.7109375" style="272" customWidth="1"/>
    <col min="5368" max="5368" width="21.42578125" style="272" bestFit="1" customWidth="1"/>
    <col min="5369" max="5619" width="9.140625" style="272"/>
    <col min="5620" max="5620" width="4.28515625" style="272" customWidth="1"/>
    <col min="5621" max="5621" width="45.42578125" style="272" customWidth="1"/>
    <col min="5622" max="5623" width="20.7109375" style="272" customWidth="1"/>
    <col min="5624" max="5624" width="21.42578125" style="272" bestFit="1" customWidth="1"/>
    <col min="5625" max="5875" width="9.140625" style="272"/>
    <col min="5876" max="5876" width="4.28515625" style="272" customWidth="1"/>
    <col min="5877" max="5877" width="45.42578125" style="272" customWidth="1"/>
    <col min="5878" max="5879" width="20.7109375" style="272" customWidth="1"/>
    <col min="5880" max="5880" width="21.42578125" style="272" bestFit="1" customWidth="1"/>
    <col min="5881" max="6131" width="9.140625" style="272"/>
    <col min="6132" max="6132" width="4.28515625" style="272" customWidth="1"/>
    <col min="6133" max="6133" width="45.42578125" style="272" customWidth="1"/>
    <col min="6134" max="6135" width="20.7109375" style="272" customWidth="1"/>
    <col min="6136" max="6136" width="21.42578125" style="272" bestFit="1" customWidth="1"/>
    <col min="6137" max="6387" width="9.140625" style="272"/>
    <col min="6388" max="6388" width="4.28515625" style="272" customWidth="1"/>
    <col min="6389" max="6389" width="45.42578125" style="272" customWidth="1"/>
    <col min="6390" max="6391" width="20.7109375" style="272" customWidth="1"/>
    <col min="6392" max="6392" width="21.42578125" style="272" bestFit="1" customWidth="1"/>
    <col min="6393" max="6643" width="9.140625" style="272"/>
    <col min="6644" max="6644" width="4.28515625" style="272" customWidth="1"/>
    <col min="6645" max="6645" width="45.42578125" style="272" customWidth="1"/>
    <col min="6646" max="6647" width="20.7109375" style="272" customWidth="1"/>
    <col min="6648" max="6648" width="21.42578125" style="272" bestFit="1" customWidth="1"/>
    <col min="6649" max="6899" width="9.140625" style="272"/>
    <col min="6900" max="6900" width="4.28515625" style="272" customWidth="1"/>
    <col min="6901" max="6901" width="45.42578125" style="272" customWidth="1"/>
    <col min="6902" max="6903" width="20.7109375" style="272" customWidth="1"/>
    <col min="6904" max="6904" width="21.42578125" style="272" bestFit="1" customWidth="1"/>
    <col min="6905" max="7155" width="9.140625" style="272"/>
    <col min="7156" max="7156" width="4.28515625" style="272" customWidth="1"/>
    <col min="7157" max="7157" width="45.42578125" style="272" customWidth="1"/>
    <col min="7158" max="7159" width="20.7109375" style="272" customWidth="1"/>
    <col min="7160" max="7160" width="21.42578125" style="272" bestFit="1" customWidth="1"/>
    <col min="7161" max="7411" width="9.140625" style="272"/>
    <col min="7412" max="7412" width="4.28515625" style="272" customWidth="1"/>
    <col min="7413" max="7413" width="45.42578125" style="272" customWidth="1"/>
    <col min="7414" max="7415" width="20.7109375" style="272" customWidth="1"/>
    <col min="7416" max="7416" width="21.42578125" style="272" bestFit="1" customWidth="1"/>
    <col min="7417" max="7667" width="9.140625" style="272"/>
    <col min="7668" max="7668" width="4.28515625" style="272" customWidth="1"/>
    <col min="7669" max="7669" width="45.42578125" style="272" customWidth="1"/>
    <col min="7670" max="7671" width="20.7109375" style="272" customWidth="1"/>
    <col min="7672" max="7672" width="21.42578125" style="272" bestFit="1" customWidth="1"/>
    <col min="7673" max="7923" width="9.140625" style="272"/>
    <col min="7924" max="7924" width="4.28515625" style="272" customWidth="1"/>
    <col min="7925" max="7925" width="45.42578125" style="272" customWidth="1"/>
    <col min="7926" max="7927" width="20.7109375" style="272" customWidth="1"/>
    <col min="7928" max="7928" width="21.42578125" style="272" bestFit="1" customWidth="1"/>
    <col min="7929" max="8179" width="9.140625" style="272"/>
    <col min="8180" max="8180" width="4.28515625" style="272" customWidth="1"/>
    <col min="8181" max="8181" width="45.42578125" style="272" customWidth="1"/>
    <col min="8182" max="8183" width="20.7109375" style="272" customWidth="1"/>
    <col min="8184" max="8184" width="21.42578125" style="272" bestFit="1" customWidth="1"/>
    <col min="8185" max="8435" width="9.140625" style="272"/>
    <col min="8436" max="8436" width="4.28515625" style="272" customWidth="1"/>
    <col min="8437" max="8437" width="45.42578125" style="272" customWidth="1"/>
    <col min="8438" max="8439" width="20.7109375" style="272" customWidth="1"/>
    <col min="8440" max="8440" width="21.42578125" style="272" bestFit="1" customWidth="1"/>
    <col min="8441" max="8691" width="9.140625" style="272"/>
    <col min="8692" max="8692" width="4.28515625" style="272" customWidth="1"/>
    <col min="8693" max="8693" width="45.42578125" style="272" customWidth="1"/>
    <col min="8694" max="8695" width="20.7109375" style="272" customWidth="1"/>
    <col min="8696" max="8696" width="21.42578125" style="272" bestFit="1" customWidth="1"/>
    <col min="8697" max="8947" width="9.140625" style="272"/>
    <col min="8948" max="8948" width="4.28515625" style="272" customWidth="1"/>
    <col min="8949" max="8949" width="45.42578125" style="272" customWidth="1"/>
    <col min="8950" max="8951" width="20.7109375" style="272" customWidth="1"/>
    <col min="8952" max="8952" width="21.42578125" style="272" bestFit="1" customWidth="1"/>
    <col min="8953" max="9203" width="9.140625" style="272"/>
    <col min="9204" max="9204" width="4.28515625" style="272" customWidth="1"/>
    <col min="9205" max="9205" width="45.42578125" style="272" customWidth="1"/>
    <col min="9206" max="9207" width="20.7109375" style="272" customWidth="1"/>
    <col min="9208" max="9208" width="21.42578125" style="272" bestFit="1" customWidth="1"/>
    <col min="9209" max="9459" width="9.140625" style="272"/>
    <col min="9460" max="9460" width="4.28515625" style="272" customWidth="1"/>
    <col min="9461" max="9461" width="45.42578125" style="272" customWidth="1"/>
    <col min="9462" max="9463" width="20.7109375" style="272" customWidth="1"/>
    <col min="9464" max="9464" width="21.42578125" style="272" bestFit="1" customWidth="1"/>
    <col min="9465" max="9715" width="9.140625" style="272"/>
    <col min="9716" max="9716" width="4.28515625" style="272" customWidth="1"/>
    <col min="9717" max="9717" width="45.42578125" style="272" customWidth="1"/>
    <col min="9718" max="9719" width="20.7109375" style="272" customWidth="1"/>
    <col min="9720" max="9720" width="21.42578125" style="272" bestFit="1" customWidth="1"/>
    <col min="9721" max="9971" width="9.140625" style="272"/>
    <col min="9972" max="9972" width="4.28515625" style="272" customWidth="1"/>
    <col min="9973" max="9973" width="45.42578125" style="272" customWidth="1"/>
    <col min="9974" max="9975" width="20.7109375" style="272" customWidth="1"/>
    <col min="9976" max="9976" width="21.42578125" style="272" bestFit="1" customWidth="1"/>
    <col min="9977" max="10227" width="9.140625" style="272"/>
    <col min="10228" max="10228" width="4.28515625" style="272" customWidth="1"/>
    <col min="10229" max="10229" width="45.42578125" style="272" customWidth="1"/>
    <col min="10230" max="10231" width="20.7109375" style="272" customWidth="1"/>
    <col min="10232" max="10232" width="21.42578125" style="272" bestFit="1" customWidth="1"/>
    <col min="10233" max="10483" width="9.140625" style="272"/>
    <col min="10484" max="10484" width="4.28515625" style="272" customWidth="1"/>
    <col min="10485" max="10485" width="45.42578125" style="272" customWidth="1"/>
    <col min="10486" max="10487" width="20.7109375" style="272" customWidth="1"/>
    <col min="10488" max="10488" width="21.42578125" style="272" bestFit="1" customWidth="1"/>
    <col min="10489" max="10739" width="9.140625" style="272"/>
    <col min="10740" max="10740" width="4.28515625" style="272" customWidth="1"/>
    <col min="10741" max="10741" width="45.42578125" style="272" customWidth="1"/>
    <col min="10742" max="10743" width="20.7109375" style="272" customWidth="1"/>
    <col min="10744" max="10744" width="21.42578125" style="272" bestFit="1" customWidth="1"/>
    <col min="10745" max="10995" width="9.140625" style="272"/>
    <col min="10996" max="10996" width="4.28515625" style="272" customWidth="1"/>
    <col min="10997" max="10997" width="45.42578125" style="272" customWidth="1"/>
    <col min="10998" max="10999" width="20.7109375" style="272" customWidth="1"/>
    <col min="11000" max="11000" width="21.42578125" style="272" bestFit="1" customWidth="1"/>
    <col min="11001" max="11251" width="9.140625" style="272"/>
    <col min="11252" max="11252" width="4.28515625" style="272" customWidth="1"/>
    <col min="11253" max="11253" width="45.42578125" style="272" customWidth="1"/>
    <col min="11254" max="11255" width="20.7109375" style="272" customWidth="1"/>
    <col min="11256" max="11256" width="21.42578125" style="272" bestFit="1" customWidth="1"/>
    <col min="11257" max="11507" width="9.140625" style="272"/>
    <col min="11508" max="11508" width="4.28515625" style="272" customWidth="1"/>
    <col min="11509" max="11509" width="45.42578125" style="272" customWidth="1"/>
    <col min="11510" max="11511" width="20.7109375" style="272" customWidth="1"/>
    <col min="11512" max="11512" width="21.42578125" style="272" bestFit="1" customWidth="1"/>
    <col min="11513" max="11763" width="9.140625" style="272"/>
    <col min="11764" max="11764" width="4.28515625" style="272" customWidth="1"/>
    <col min="11765" max="11765" width="45.42578125" style="272" customWidth="1"/>
    <col min="11766" max="11767" width="20.7109375" style="272" customWidth="1"/>
    <col min="11768" max="11768" width="21.42578125" style="272" bestFit="1" customWidth="1"/>
    <col min="11769" max="12019" width="9.140625" style="272"/>
    <col min="12020" max="12020" width="4.28515625" style="272" customWidth="1"/>
    <col min="12021" max="12021" width="45.42578125" style="272" customWidth="1"/>
    <col min="12022" max="12023" width="20.7109375" style="272" customWidth="1"/>
    <col min="12024" max="12024" width="21.42578125" style="272" bestFit="1" customWidth="1"/>
    <col min="12025" max="12275" width="9.140625" style="272"/>
    <col min="12276" max="12276" width="4.28515625" style="272" customWidth="1"/>
    <col min="12277" max="12277" width="45.42578125" style="272" customWidth="1"/>
    <col min="12278" max="12279" width="20.7109375" style="272" customWidth="1"/>
    <col min="12280" max="12280" width="21.42578125" style="272" bestFit="1" customWidth="1"/>
    <col min="12281" max="12531" width="9.140625" style="272"/>
    <col min="12532" max="12532" width="4.28515625" style="272" customWidth="1"/>
    <col min="12533" max="12533" width="45.42578125" style="272" customWidth="1"/>
    <col min="12534" max="12535" width="20.7109375" style="272" customWidth="1"/>
    <col min="12536" max="12536" width="21.42578125" style="272" bestFit="1" customWidth="1"/>
    <col min="12537" max="12787" width="9.140625" style="272"/>
    <col min="12788" max="12788" width="4.28515625" style="272" customWidth="1"/>
    <col min="12789" max="12789" width="45.42578125" style="272" customWidth="1"/>
    <col min="12790" max="12791" width="20.7109375" style="272" customWidth="1"/>
    <col min="12792" max="12792" width="21.42578125" style="272" bestFit="1" customWidth="1"/>
    <col min="12793" max="13043" width="9.140625" style="272"/>
    <col min="13044" max="13044" width="4.28515625" style="272" customWidth="1"/>
    <col min="13045" max="13045" width="45.42578125" style="272" customWidth="1"/>
    <col min="13046" max="13047" width="20.7109375" style="272" customWidth="1"/>
    <col min="13048" max="13048" width="21.42578125" style="272" bestFit="1" customWidth="1"/>
    <col min="13049" max="13299" width="9.140625" style="272"/>
    <col min="13300" max="13300" width="4.28515625" style="272" customWidth="1"/>
    <col min="13301" max="13301" width="45.42578125" style="272" customWidth="1"/>
    <col min="13302" max="13303" width="20.7109375" style="272" customWidth="1"/>
    <col min="13304" max="13304" width="21.42578125" style="272" bestFit="1" customWidth="1"/>
    <col min="13305" max="13555" width="9.140625" style="272"/>
    <col min="13556" max="13556" width="4.28515625" style="272" customWidth="1"/>
    <col min="13557" max="13557" width="45.42578125" style="272" customWidth="1"/>
    <col min="13558" max="13559" width="20.7109375" style="272" customWidth="1"/>
    <col min="13560" max="13560" width="21.42578125" style="272" bestFit="1" customWidth="1"/>
    <col min="13561" max="13811" width="9.140625" style="272"/>
    <col min="13812" max="13812" width="4.28515625" style="272" customWidth="1"/>
    <col min="13813" max="13813" width="45.42578125" style="272" customWidth="1"/>
    <col min="13814" max="13815" width="20.7109375" style="272" customWidth="1"/>
    <col min="13816" max="13816" width="21.42578125" style="272" bestFit="1" customWidth="1"/>
    <col min="13817" max="14067" width="9.140625" style="272"/>
    <col min="14068" max="14068" width="4.28515625" style="272" customWidth="1"/>
    <col min="14069" max="14069" width="45.42578125" style="272" customWidth="1"/>
    <col min="14070" max="14071" width="20.7109375" style="272" customWidth="1"/>
    <col min="14072" max="14072" width="21.42578125" style="272" bestFit="1" customWidth="1"/>
    <col min="14073" max="14323" width="9.140625" style="272"/>
    <col min="14324" max="14324" width="4.28515625" style="272" customWidth="1"/>
    <col min="14325" max="14325" width="45.42578125" style="272" customWidth="1"/>
    <col min="14326" max="14327" width="20.7109375" style="272" customWidth="1"/>
    <col min="14328" max="14328" width="21.42578125" style="272" bestFit="1" customWidth="1"/>
    <col min="14329" max="14579" width="9.140625" style="272"/>
    <col min="14580" max="14580" width="4.28515625" style="272" customWidth="1"/>
    <col min="14581" max="14581" width="45.42578125" style="272" customWidth="1"/>
    <col min="14582" max="14583" width="20.7109375" style="272" customWidth="1"/>
    <col min="14584" max="14584" width="21.42578125" style="272" bestFit="1" customWidth="1"/>
    <col min="14585" max="14835" width="9.140625" style="272"/>
    <col min="14836" max="14836" width="4.28515625" style="272" customWidth="1"/>
    <col min="14837" max="14837" width="45.42578125" style="272" customWidth="1"/>
    <col min="14838" max="14839" width="20.7109375" style="272" customWidth="1"/>
    <col min="14840" max="14840" width="21.42578125" style="272" bestFit="1" customWidth="1"/>
    <col min="14841" max="15091" width="9.140625" style="272"/>
    <col min="15092" max="15092" width="4.28515625" style="272" customWidth="1"/>
    <col min="15093" max="15093" width="45.42578125" style="272" customWidth="1"/>
    <col min="15094" max="15095" width="20.7109375" style="272" customWidth="1"/>
    <col min="15096" max="15096" width="21.42578125" style="272" bestFit="1" customWidth="1"/>
    <col min="15097" max="15347" width="9.140625" style="272"/>
    <col min="15348" max="15348" width="4.28515625" style="272" customWidth="1"/>
    <col min="15349" max="15349" width="45.42578125" style="272" customWidth="1"/>
    <col min="15350" max="15351" width="20.7109375" style="272" customWidth="1"/>
    <col min="15352" max="15352" width="21.42578125" style="272" bestFit="1" customWidth="1"/>
    <col min="15353" max="15603" width="9.140625" style="272"/>
    <col min="15604" max="15604" width="4.28515625" style="272" customWidth="1"/>
    <col min="15605" max="15605" width="45.42578125" style="272" customWidth="1"/>
    <col min="15606" max="15607" width="20.7109375" style="272" customWidth="1"/>
    <col min="15608" max="15608" width="21.42578125" style="272" bestFit="1" customWidth="1"/>
    <col min="15609" max="15859" width="9.140625" style="272"/>
    <col min="15860" max="15860" width="4.28515625" style="272" customWidth="1"/>
    <col min="15861" max="15861" width="45.42578125" style="272" customWidth="1"/>
    <col min="15862" max="15863" width="20.7109375" style="272" customWidth="1"/>
    <col min="15864" max="15864" width="21.42578125" style="272" bestFit="1" customWidth="1"/>
    <col min="15865" max="16115" width="9.140625" style="272"/>
    <col min="16116" max="16116" width="4.28515625" style="272" customWidth="1"/>
    <col min="16117" max="16117" width="45.42578125" style="272" customWidth="1"/>
    <col min="16118" max="16119" width="20.7109375" style="272" customWidth="1"/>
    <col min="16120" max="16120" width="21.42578125" style="272" bestFit="1" customWidth="1"/>
    <col min="16121" max="16384" width="9.140625" style="272"/>
  </cols>
  <sheetData>
    <row r="1" spans="1:5" ht="18" customHeight="1">
      <c r="A1" s="269" t="s">
        <v>464</v>
      </c>
      <c r="B1" s="270"/>
      <c r="C1" s="271"/>
      <c r="D1" s="271"/>
      <c r="E1" s="271"/>
    </row>
    <row r="2" spans="1:5" ht="18" customHeight="1">
      <c r="A2" s="273"/>
      <c r="B2" s="273"/>
      <c r="C2" s="271"/>
      <c r="D2" s="271"/>
      <c r="E2" s="271"/>
    </row>
    <row r="3" spans="1:5" ht="18" customHeight="1">
      <c r="A3" s="274"/>
      <c r="B3" s="274"/>
      <c r="C3" s="275"/>
      <c r="D3" s="275"/>
      <c r="E3" s="276" t="s">
        <v>342</v>
      </c>
    </row>
    <row r="4" spans="1:5" ht="25.5">
      <c r="A4" s="277"/>
      <c r="B4" s="278"/>
      <c r="C4" s="430" t="s">
        <v>343</v>
      </c>
      <c r="D4" s="430" t="s">
        <v>344</v>
      </c>
      <c r="E4" s="430" t="s">
        <v>345</v>
      </c>
    </row>
    <row r="5" spans="1:5">
      <c r="A5" s="274"/>
      <c r="B5" s="279"/>
      <c r="C5" s="431" t="s">
        <v>346</v>
      </c>
      <c r="D5" s="431" t="s">
        <v>26</v>
      </c>
      <c r="E5" s="431" t="s">
        <v>347</v>
      </c>
    </row>
    <row r="6" spans="1:5">
      <c r="A6" s="274"/>
      <c r="B6" s="274"/>
      <c r="C6" s="275"/>
      <c r="D6" s="275"/>
      <c r="E6" s="275"/>
    </row>
    <row r="7" spans="1:5">
      <c r="A7" s="280" t="s">
        <v>32</v>
      </c>
      <c r="B7" s="281"/>
      <c r="C7" s="282">
        <v>1570</v>
      </c>
      <c r="D7" s="283">
        <v>9929.4258680000039</v>
      </c>
      <c r="E7" s="283">
        <v>8740.4454397325026</v>
      </c>
    </row>
    <row r="8" spans="1:5" ht="16.5" customHeight="1">
      <c r="A8" s="280" t="s">
        <v>348</v>
      </c>
      <c r="B8" s="274"/>
      <c r="C8" s="284"/>
      <c r="D8" s="284"/>
      <c r="E8" s="284"/>
    </row>
    <row r="9" spans="1:5" ht="16.5" customHeight="1">
      <c r="A9" s="280"/>
      <c r="B9" s="285" t="s">
        <v>262</v>
      </c>
      <c r="C9" s="286">
        <v>9</v>
      </c>
      <c r="D9" s="287">
        <v>2181.1699149999999</v>
      </c>
      <c r="E9" s="287">
        <v>0</v>
      </c>
    </row>
    <row r="10" spans="1:5" ht="16.5" customHeight="1">
      <c r="A10" s="280"/>
      <c r="B10" s="285" t="s">
        <v>304</v>
      </c>
      <c r="C10" s="286">
        <v>58</v>
      </c>
      <c r="D10" s="287">
        <v>1871.8965639999999</v>
      </c>
      <c r="E10" s="287">
        <v>20.934000000000001</v>
      </c>
    </row>
    <row r="11" spans="1:5" ht="16.5" customHeight="1">
      <c r="A11" s="280"/>
      <c r="B11" s="285" t="s">
        <v>264</v>
      </c>
      <c r="C11" s="286">
        <v>68</v>
      </c>
      <c r="D11" s="287">
        <v>937.78106500000001</v>
      </c>
      <c r="E11" s="287">
        <v>356.50770621875</v>
      </c>
    </row>
    <row r="12" spans="1:5" ht="16.5" customHeight="1">
      <c r="A12" s="280"/>
      <c r="B12" s="285" t="s">
        <v>307</v>
      </c>
      <c r="C12" s="286">
        <v>693</v>
      </c>
      <c r="D12" s="287">
        <v>443.90903700000001</v>
      </c>
      <c r="E12" s="287">
        <v>1549.1712401347656</v>
      </c>
    </row>
    <row r="13" spans="1:5" ht="16.5" customHeight="1">
      <c r="A13" s="280"/>
      <c r="B13" s="285" t="s">
        <v>305</v>
      </c>
      <c r="C13" s="286">
        <v>36</v>
      </c>
      <c r="D13" s="287">
        <v>380.615206</v>
      </c>
      <c r="E13" s="287">
        <v>573.17983333375003</v>
      </c>
    </row>
    <row r="14" spans="1:5" ht="16.5" customHeight="1">
      <c r="A14" s="280"/>
      <c r="B14" s="285" t="s">
        <v>156</v>
      </c>
      <c r="C14" s="286">
        <v>47</v>
      </c>
      <c r="D14" s="287">
        <v>327.00935500000003</v>
      </c>
      <c r="E14" s="287">
        <v>286.41835242578122</v>
      </c>
    </row>
    <row r="15" spans="1:5" ht="16.5" customHeight="1">
      <c r="A15" s="280"/>
      <c r="B15" s="285" t="s">
        <v>276</v>
      </c>
      <c r="C15" s="286">
        <v>5</v>
      </c>
      <c r="D15" s="287">
        <v>315</v>
      </c>
      <c r="E15" s="287">
        <v>1209.1587360000001</v>
      </c>
    </row>
    <row r="16" spans="1:5" ht="16.5" customHeight="1">
      <c r="A16" s="280"/>
      <c r="B16" s="285" t="s">
        <v>303</v>
      </c>
      <c r="C16" s="286">
        <v>14</v>
      </c>
      <c r="D16" s="287">
        <v>303.80097499999999</v>
      </c>
      <c r="E16" s="287">
        <v>46.5333326875</v>
      </c>
    </row>
    <row r="17" spans="1:5" ht="16.5" customHeight="1">
      <c r="A17" s="280"/>
      <c r="B17" s="285" t="s">
        <v>278</v>
      </c>
      <c r="C17" s="286">
        <v>26</v>
      </c>
      <c r="D17" s="287">
        <v>293.93204200000002</v>
      </c>
      <c r="E17" s="287">
        <v>587.97762799999998</v>
      </c>
    </row>
    <row r="18" spans="1:5" ht="16.5" customHeight="1">
      <c r="A18" s="280"/>
      <c r="B18" s="285" t="s">
        <v>261</v>
      </c>
      <c r="C18" s="286">
        <v>98</v>
      </c>
      <c r="D18" s="287">
        <v>290.42940700000003</v>
      </c>
      <c r="E18" s="287">
        <v>1565.6397390375062</v>
      </c>
    </row>
    <row r="19" spans="1:5" ht="16.5" customHeight="1">
      <c r="A19" s="280"/>
      <c r="B19" s="285" t="s">
        <v>286</v>
      </c>
      <c r="C19" s="286">
        <v>1</v>
      </c>
      <c r="D19" s="287">
        <v>275</v>
      </c>
      <c r="E19" s="287">
        <v>0</v>
      </c>
    </row>
    <row r="20" spans="1:5" ht="16.5" customHeight="1">
      <c r="A20" s="280"/>
      <c r="B20" s="285" t="s">
        <v>306</v>
      </c>
      <c r="C20" s="286">
        <v>14</v>
      </c>
      <c r="D20" s="287">
        <v>258.73274300000003</v>
      </c>
      <c r="E20" s="287">
        <v>49.284058000000002</v>
      </c>
    </row>
    <row r="21" spans="1:5" ht="16.5" customHeight="1">
      <c r="A21" s="280"/>
      <c r="B21" s="285" t="s">
        <v>285</v>
      </c>
      <c r="C21" s="286">
        <v>14</v>
      </c>
      <c r="D21" s="287">
        <v>207.64196200000001</v>
      </c>
      <c r="E21" s="287">
        <v>400</v>
      </c>
    </row>
    <row r="22" spans="1:5" ht="16.5" customHeight="1">
      <c r="A22" s="280"/>
      <c r="B22" s="285" t="s">
        <v>265</v>
      </c>
      <c r="C22" s="286">
        <v>14</v>
      </c>
      <c r="D22" s="287">
        <v>205.897526</v>
      </c>
      <c r="E22" s="287">
        <v>347.40313300000003</v>
      </c>
    </row>
    <row r="23" spans="1:5" ht="16.5" customHeight="1">
      <c r="A23" s="280"/>
      <c r="B23" s="285" t="s">
        <v>349</v>
      </c>
      <c r="C23" s="286">
        <v>4</v>
      </c>
      <c r="D23" s="287">
        <v>197.17020400000001</v>
      </c>
      <c r="E23" s="287">
        <v>2.1363E-2</v>
      </c>
    </row>
    <row r="24" spans="1:5" ht="16.5" customHeight="1">
      <c r="A24" s="280"/>
      <c r="B24" s="285" t="s">
        <v>279</v>
      </c>
      <c r="C24" s="286">
        <v>5</v>
      </c>
      <c r="D24" s="287">
        <v>189.37009699999999</v>
      </c>
      <c r="E24" s="287">
        <v>270.18700699999999</v>
      </c>
    </row>
    <row r="25" spans="1:5" ht="16.5" customHeight="1">
      <c r="A25" s="280"/>
      <c r="B25" s="285" t="s">
        <v>259</v>
      </c>
      <c r="C25" s="286">
        <v>286</v>
      </c>
      <c r="D25" s="287">
        <v>185.28203300000001</v>
      </c>
      <c r="E25" s="287">
        <v>574.19669210460938</v>
      </c>
    </row>
    <row r="26" spans="1:5" ht="16.5" customHeight="1">
      <c r="A26" s="280"/>
      <c r="B26" s="285" t="s">
        <v>314</v>
      </c>
      <c r="C26" s="286">
        <v>4</v>
      </c>
      <c r="D26" s="287">
        <v>174.07561699999999</v>
      </c>
      <c r="E26" s="287">
        <v>2.3423050000000001</v>
      </c>
    </row>
    <row r="27" spans="1:5" ht="16.5" customHeight="1">
      <c r="A27" s="280"/>
      <c r="B27" s="285" t="s">
        <v>302</v>
      </c>
      <c r="C27" s="286">
        <v>33</v>
      </c>
      <c r="D27" s="287">
        <v>120.52974500000001</v>
      </c>
      <c r="E27" s="287">
        <v>84.094837949996943</v>
      </c>
    </row>
    <row r="28" spans="1:5" ht="16.5" customHeight="1">
      <c r="A28" s="280"/>
      <c r="B28" s="285" t="s">
        <v>260</v>
      </c>
      <c r="C28" s="288">
        <v>22</v>
      </c>
      <c r="D28" s="287">
        <v>99.702350999999993</v>
      </c>
      <c r="E28" s="287">
        <v>15.444907000000001</v>
      </c>
    </row>
    <row r="29" spans="1:5" ht="16.5" customHeight="1">
      <c r="A29" s="280" t="s">
        <v>350</v>
      </c>
      <c r="B29" s="289"/>
      <c r="C29" s="290"/>
      <c r="D29" s="291"/>
      <c r="E29" s="291"/>
    </row>
    <row r="30" spans="1:5" ht="16.5" customHeight="1">
      <c r="A30" s="280"/>
      <c r="B30" s="281" t="s">
        <v>115</v>
      </c>
      <c r="C30" s="286">
        <v>166</v>
      </c>
      <c r="D30" s="287">
        <v>2945.451626</v>
      </c>
      <c r="E30" s="287">
        <v>1056.1420330085939</v>
      </c>
    </row>
    <row r="31" spans="1:5" ht="16.5" customHeight="1">
      <c r="A31" s="280"/>
      <c r="B31" s="281" t="s">
        <v>119</v>
      </c>
      <c r="C31" s="286">
        <v>208</v>
      </c>
      <c r="D31" s="287">
        <v>1652.810727</v>
      </c>
      <c r="E31" s="287">
        <v>2413.8946321081253</v>
      </c>
    </row>
    <row r="32" spans="1:5" ht="16.5" customHeight="1">
      <c r="A32" s="280"/>
      <c r="B32" s="285" t="s">
        <v>139</v>
      </c>
      <c r="C32" s="286">
        <v>7</v>
      </c>
      <c r="D32" s="287">
        <v>1320.52091</v>
      </c>
      <c r="E32" s="287">
        <v>0.56000000000000005</v>
      </c>
    </row>
    <row r="33" spans="1:5" ht="16.5" customHeight="1">
      <c r="A33" s="280"/>
      <c r="B33" s="281" t="s">
        <v>113</v>
      </c>
      <c r="C33" s="286">
        <v>212</v>
      </c>
      <c r="D33" s="287">
        <v>804.376079</v>
      </c>
      <c r="E33" s="287">
        <v>781.17068701249696</v>
      </c>
    </row>
    <row r="34" spans="1:5" ht="16.5" customHeight="1">
      <c r="A34" s="280"/>
      <c r="B34" s="281" t="s">
        <v>114</v>
      </c>
      <c r="C34" s="286">
        <v>324</v>
      </c>
      <c r="D34" s="287">
        <v>779.46471199999996</v>
      </c>
      <c r="E34" s="287">
        <v>2701.8114937523496</v>
      </c>
    </row>
    <row r="35" spans="1:5" ht="16.5" customHeight="1">
      <c r="A35" s="280"/>
      <c r="B35" s="281" t="s">
        <v>351</v>
      </c>
      <c r="C35" s="286">
        <v>103</v>
      </c>
      <c r="D35" s="287">
        <v>752.15536399999996</v>
      </c>
      <c r="E35" s="287">
        <v>584.68688899999995</v>
      </c>
    </row>
    <row r="36" spans="1:5" ht="16.5" customHeight="1">
      <c r="A36" s="280"/>
      <c r="B36" s="281" t="s">
        <v>352</v>
      </c>
      <c r="C36" s="286">
        <v>72</v>
      </c>
      <c r="D36" s="287">
        <v>497.92904099999998</v>
      </c>
      <c r="E36" s="287">
        <v>46.557430358750004</v>
      </c>
    </row>
    <row r="37" spans="1:5" ht="16.5" customHeight="1">
      <c r="A37" s="280"/>
      <c r="B37" s="281" t="s">
        <v>116</v>
      </c>
      <c r="C37" s="286">
        <v>63</v>
      </c>
      <c r="D37" s="287">
        <v>372.78944000000001</v>
      </c>
      <c r="E37" s="287">
        <v>321.18794176953128</v>
      </c>
    </row>
    <row r="38" spans="1:5" ht="16.5" customHeight="1">
      <c r="A38" s="280"/>
      <c r="B38" s="285" t="s">
        <v>465</v>
      </c>
      <c r="C38" s="286">
        <v>2</v>
      </c>
      <c r="D38" s="287">
        <v>180.27500000000001</v>
      </c>
      <c r="E38" s="287">
        <v>0</v>
      </c>
    </row>
    <row r="39" spans="1:5" ht="16.5" customHeight="1">
      <c r="A39" s="280"/>
      <c r="B39" s="281" t="s">
        <v>353</v>
      </c>
      <c r="C39" s="286">
        <v>20</v>
      </c>
      <c r="D39" s="287">
        <v>109.229553</v>
      </c>
      <c r="E39" s="287">
        <v>115.70716299999999</v>
      </c>
    </row>
    <row r="40" spans="1:5" ht="16.5" customHeight="1">
      <c r="A40" s="280"/>
      <c r="B40" s="281" t="s">
        <v>118</v>
      </c>
      <c r="C40" s="286">
        <v>30</v>
      </c>
      <c r="D40" s="287">
        <v>96.186468000000005</v>
      </c>
      <c r="E40" s="287">
        <v>3.6588189999999998</v>
      </c>
    </row>
    <row r="41" spans="1:5" ht="16.5" customHeight="1">
      <c r="A41" s="280"/>
      <c r="B41" s="281" t="s">
        <v>355</v>
      </c>
      <c r="C41" s="286">
        <v>14</v>
      </c>
      <c r="D41" s="287">
        <v>90.155073999999999</v>
      </c>
      <c r="E41" s="287">
        <v>134.77097075976562</v>
      </c>
    </row>
    <row r="42" spans="1:5" ht="16.5" customHeight="1">
      <c r="A42" s="280"/>
      <c r="B42" s="281" t="s">
        <v>358</v>
      </c>
      <c r="C42" s="286">
        <v>41</v>
      </c>
      <c r="D42" s="287">
        <v>62.541519000000001</v>
      </c>
      <c r="E42" s="287">
        <v>26.942910999999999</v>
      </c>
    </row>
    <row r="43" spans="1:5" ht="16.5" customHeight="1">
      <c r="A43" s="280"/>
      <c r="B43" s="281" t="s">
        <v>357</v>
      </c>
      <c r="C43" s="286">
        <v>27</v>
      </c>
      <c r="D43" s="287">
        <v>50.043647999999997</v>
      </c>
      <c r="E43" s="287">
        <v>22.352309999999999</v>
      </c>
    </row>
    <row r="44" spans="1:5" ht="16.5" customHeight="1">
      <c r="A44" s="280"/>
      <c r="B44" s="281" t="s">
        <v>356</v>
      </c>
      <c r="C44" s="286">
        <v>15</v>
      </c>
      <c r="D44" s="287">
        <v>44.785018000000001</v>
      </c>
      <c r="E44" s="287">
        <v>21.332180000000001</v>
      </c>
    </row>
    <row r="45" spans="1:5" ht="16.5" customHeight="1">
      <c r="A45" s="280"/>
      <c r="B45" s="281" t="s">
        <v>354</v>
      </c>
      <c r="C45" s="286">
        <v>29</v>
      </c>
      <c r="D45" s="287">
        <v>39.665874000000002</v>
      </c>
      <c r="E45" s="287">
        <v>31.802599000000001</v>
      </c>
    </row>
    <row r="46" spans="1:5" ht="16.5" customHeight="1">
      <c r="A46" s="280"/>
      <c r="B46" s="285" t="s">
        <v>133</v>
      </c>
      <c r="C46" s="286">
        <v>21</v>
      </c>
      <c r="D46" s="287">
        <v>37.577205999999997</v>
      </c>
      <c r="E46" s="287">
        <v>88.721706999999995</v>
      </c>
    </row>
    <row r="47" spans="1:5" ht="15.75">
      <c r="A47" s="280"/>
      <c r="B47" s="292"/>
      <c r="C47" s="293"/>
      <c r="D47" s="294"/>
      <c r="E47" s="294"/>
    </row>
    <row r="48" spans="1:5" ht="15.75">
      <c r="A48" s="280"/>
      <c r="B48" s="285"/>
      <c r="C48" s="295"/>
      <c r="D48" s="294"/>
      <c r="E48" s="294"/>
    </row>
    <row r="49" spans="1:5" ht="15.75">
      <c r="A49" s="280"/>
      <c r="B49" s="292"/>
      <c r="C49" s="295"/>
      <c r="D49" s="294"/>
      <c r="E49" s="294"/>
    </row>
    <row r="50" spans="1:5" ht="15.75">
      <c r="A50" s="280"/>
      <c r="B50" s="292"/>
      <c r="C50" s="295"/>
      <c r="D50" s="294"/>
      <c r="E50" s="294"/>
    </row>
    <row r="51" spans="1:5" ht="15.75">
      <c r="A51" s="280"/>
      <c r="B51" s="292"/>
      <c r="C51" s="295"/>
      <c r="D51" s="294"/>
      <c r="E51" s="294"/>
    </row>
    <row r="52" spans="1:5" ht="15.75">
      <c r="A52" s="280"/>
      <c r="B52" s="292"/>
      <c r="C52" s="295"/>
      <c r="D52" s="294"/>
      <c r="E52" s="294"/>
    </row>
    <row r="53" spans="1:5" ht="18.75">
      <c r="A53" s="207"/>
      <c r="B53" s="292"/>
      <c r="C53" s="295"/>
      <c r="D53" s="294"/>
      <c r="E53" s="294"/>
    </row>
    <row r="54" spans="1:5" ht="18.75">
      <c r="A54" s="207"/>
      <c r="B54" s="292"/>
      <c r="C54" s="295"/>
      <c r="D54" s="294"/>
      <c r="E54" s="294"/>
    </row>
    <row r="55" spans="1:5" ht="18.75">
      <c r="A55" s="207"/>
      <c r="B55" s="292"/>
      <c r="C55" s="295"/>
      <c r="D55" s="294"/>
      <c r="E55" s="294"/>
    </row>
    <row r="56" spans="1:5" ht="18.75">
      <c r="A56" s="207"/>
      <c r="B56" s="292"/>
      <c r="C56" s="295"/>
      <c r="D56" s="294"/>
      <c r="E56" s="294"/>
    </row>
    <row r="57" spans="1:5" ht="18.75">
      <c r="A57" s="207"/>
      <c r="B57" s="292"/>
      <c r="C57" s="295"/>
      <c r="D57" s="294"/>
      <c r="E57" s="294"/>
    </row>
    <row r="58" spans="1:5" ht="18.75">
      <c r="A58" s="207"/>
      <c r="B58" s="292"/>
      <c r="C58" s="295"/>
      <c r="D58" s="294"/>
      <c r="E58" s="294"/>
    </row>
    <row r="59" spans="1:5" ht="18.75">
      <c r="A59" s="207"/>
      <c r="B59" s="292"/>
      <c r="C59" s="295"/>
      <c r="D59" s="294"/>
      <c r="E59" s="294"/>
    </row>
    <row r="60" spans="1:5" ht="18.75">
      <c r="A60" s="207"/>
      <c r="B60" s="292"/>
      <c r="C60" s="295"/>
      <c r="D60" s="294"/>
      <c r="E60" s="294"/>
    </row>
    <row r="61" spans="1:5" ht="18.75">
      <c r="A61" s="207"/>
      <c r="B61" s="292"/>
      <c r="C61" s="295"/>
      <c r="D61" s="294"/>
      <c r="E61" s="294"/>
    </row>
    <row r="62" spans="1:5" ht="18.75">
      <c r="A62" s="207"/>
      <c r="B62" s="292"/>
      <c r="C62" s="295"/>
      <c r="D62" s="294"/>
      <c r="E62" s="294"/>
    </row>
    <row r="63" spans="1:5" ht="18.75">
      <c r="A63" s="207"/>
      <c r="B63" s="207"/>
      <c r="C63" s="293"/>
      <c r="D63" s="294"/>
      <c r="E63" s="294"/>
    </row>
    <row r="64" spans="1:5" ht="18.75">
      <c r="A64" s="207"/>
      <c r="B64" s="207"/>
      <c r="C64" s="293"/>
      <c r="D64" s="294"/>
      <c r="E64" s="294"/>
    </row>
    <row r="65" spans="1:5" ht="15.75">
      <c r="A65" s="280"/>
      <c r="B65" s="292"/>
      <c r="C65" s="296"/>
      <c r="D65" s="296"/>
    </row>
    <row r="66" spans="1:5" ht="15.75">
      <c r="A66" s="280"/>
      <c r="B66" s="292"/>
      <c r="C66" s="297"/>
      <c r="D66" s="298"/>
    </row>
    <row r="67" spans="1:5" ht="15.75">
      <c r="A67" s="280"/>
      <c r="B67" s="292"/>
      <c r="C67" s="299"/>
      <c r="D67" s="299"/>
    </row>
    <row r="68" spans="1:5">
      <c r="A68" s="281"/>
      <c r="B68" s="281"/>
      <c r="C68" s="296"/>
      <c r="D68" s="296"/>
    </row>
    <row r="69" spans="1:5">
      <c r="A69" s="281"/>
      <c r="B69" s="281"/>
      <c r="C69" s="296"/>
      <c r="D69" s="296"/>
    </row>
    <row r="70" spans="1:5">
      <c r="A70" s="281"/>
      <c r="B70" s="281"/>
      <c r="C70" s="296"/>
      <c r="D70" s="296"/>
    </row>
    <row r="71" spans="1:5">
      <c r="A71" s="281"/>
      <c r="B71" s="281"/>
      <c r="C71" s="296"/>
      <c r="D71" s="296"/>
    </row>
    <row r="72" spans="1:5" ht="15.75">
      <c r="A72" s="281"/>
      <c r="B72" s="281"/>
      <c r="C72" s="296"/>
      <c r="D72" s="296"/>
      <c r="E72" s="292"/>
    </row>
    <row r="73" spans="1:5" ht="15.75">
      <c r="A73" s="281"/>
      <c r="B73" s="281"/>
      <c r="C73" s="296"/>
      <c r="D73" s="296"/>
      <c r="E73" s="292"/>
    </row>
    <row r="74" spans="1:5" ht="15.75">
      <c r="A74" s="281"/>
      <c r="B74" s="281"/>
      <c r="C74" s="296"/>
      <c r="D74" s="296"/>
      <c r="E74" s="292"/>
    </row>
    <row r="75" spans="1:5" ht="15.75">
      <c r="A75" s="281"/>
      <c r="B75" s="281"/>
      <c r="C75" s="296"/>
      <c r="D75" s="296"/>
      <c r="E75" s="292"/>
    </row>
    <row r="76" spans="1:5" ht="15.75">
      <c r="A76" s="281"/>
      <c r="B76" s="281"/>
      <c r="C76" s="296"/>
      <c r="D76" s="296"/>
      <c r="E76" s="292"/>
    </row>
    <row r="77" spans="1:5" ht="15.75">
      <c r="A77" s="281"/>
      <c r="B77" s="281"/>
      <c r="C77" s="296"/>
      <c r="D77" s="296"/>
      <c r="E77" s="292"/>
    </row>
    <row r="78" spans="1:5" ht="15.75">
      <c r="A78" s="281"/>
      <c r="B78" s="281"/>
      <c r="C78" s="296"/>
      <c r="D78" s="296"/>
      <c r="E78" s="292"/>
    </row>
    <row r="79" spans="1:5" ht="15.75">
      <c r="A79" s="281"/>
      <c r="B79" s="281"/>
      <c r="C79" s="296"/>
      <c r="D79" s="296"/>
      <c r="E79" s="292"/>
    </row>
    <row r="80" spans="1:5" ht="15.75">
      <c r="A80" s="281"/>
      <c r="B80" s="281"/>
      <c r="C80" s="296"/>
      <c r="D80" s="296"/>
      <c r="E80" s="292"/>
    </row>
    <row r="81" spans="1:4" ht="15.75">
      <c r="A81" s="300"/>
      <c r="B81" s="300"/>
      <c r="C81" s="301"/>
      <c r="D81" s="301"/>
    </row>
    <row r="82" spans="1:4" ht="15.75">
      <c r="A82" s="300"/>
      <c r="B82" s="300"/>
      <c r="C82" s="301"/>
      <c r="D82" s="301"/>
    </row>
    <row r="83" spans="1:4" ht="15.75">
      <c r="A83" s="300"/>
      <c r="B83" s="300"/>
      <c r="C83" s="301"/>
      <c r="D83" s="301"/>
    </row>
    <row r="84" spans="1:4" ht="15.75">
      <c r="A84" s="300"/>
      <c r="B84" s="300"/>
      <c r="C84" s="301"/>
      <c r="D84" s="301"/>
    </row>
    <row r="85" spans="1:4" ht="15.75">
      <c r="A85" s="300"/>
      <c r="B85" s="300"/>
      <c r="C85" s="301"/>
      <c r="D85" s="301"/>
    </row>
    <row r="86" spans="1:4" ht="15.75">
      <c r="A86" s="300"/>
      <c r="B86" s="300"/>
      <c r="C86" s="301"/>
      <c r="D86" s="301"/>
    </row>
    <row r="87" spans="1:4" ht="15.75">
      <c r="A87" s="300"/>
      <c r="B87" s="300"/>
      <c r="C87" s="301"/>
      <c r="D87" s="301"/>
    </row>
    <row r="88" spans="1:4" ht="15.75">
      <c r="A88" s="300"/>
      <c r="B88" s="300"/>
      <c r="C88" s="301"/>
      <c r="D88" s="301"/>
    </row>
    <row r="89" spans="1:4" ht="15.75">
      <c r="A89" s="300"/>
      <c r="B89" s="300"/>
      <c r="C89" s="301"/>
      <c r="D89" s="301"/>
    </row>
    <row r="90" spans="1:4" ht="15.75">
      <c r="A90" s="300"/>
      <c r="B90" s="300"/>
      <c r="C90" s="301"/>
      <c r="D90" s="301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7D1EF-7377-44A8-92EA-0C409D8833D2}">
  <sheetPr>
    <tabColor rgb="FFC00000"/>
  </sheetPr>
  <dimension ref="A1:G21"/>
  <sheetViews>
    <sheetView workbookViewId="0">
      <selection activeCell="J17" sqref="J17"/>
    </sheetView>
  </sheetViews>
  <sheetFormatPr defaultColWidth="8" defaultRowHeight="12.75"/>
  <cols>
    <col min="1" max="1" width="36.85546875" style="303" customWidth="1"/>
    <col min="2" max="2" width="12.42578125" style="303" customWidth="1"/>
    <col min="3" max="3" width="11" style="303" customWidth="1"/>
    <col min="4" max="4" width="10.7109375" style="303" customWidth="1"/>
    <col min="5" max="5" width="11.140625" style="303" customWidth="1"/>
    <col min="6" max="7" width="10.140625" style="303" customWidth="1"/>
    <col min="8" max="16384" width="8" style="303"/>
  </cols>
  <sheetData>
    <row r="1" spans="1:7" ht="19.899999999999999" customHeight="1">
      <c r="A1" s="302" t="s">
        <v>359</v>
      </c>
      <c r="B1" s="302"/>
      <c r="C1" s="302"/>
      <c r="D1" s="302"/>
      <c r="E1" s="302"/>
      <c r="F1" s="302"/>
      <c r="G1" s="302"/>
    </row>
    <row r="2" spans="1:7" ht="19.899999999999999" customHeight="1">
      <c r="A2" s="305"/>
      <c r="B2" s="305"/>
      <c r="C2" s="305"/>
      <c r="D2" s="305"/>
      <c r="E2" s="306"/>
      <c r="F2" s="306"/>
      <c r="G2" s="306"/>
    </row>
    <row r="3" spans="1:7" ht="19.899999999999999" customHeight="1">
      <c r="A3" s="307"/>
      <c r="B3" s="300"/>
      <c r="C3" s="300"/>
      <c r="D3" s="300"/>
      <c r="E3" s="300"/>
      <c r="F3" s="300"/>
      <c r="G3" s="308" t="s">
        <v>360</v>
      </c>
    </row>
    <row r="4" spans="1:7" ht="19.899999999999999" customHeight="1">
      <c r="B4" s="432" t="s">
        <v>106</v>
      </c>
      <c r="C4" s="432" t="s">
        <v>79</v>
      </c>
      <c r="D4" s="433" t="s">
        <v>361</v>
      </c>
      <c r="E4" s="433"/>
      <c r="F4" s="434" t="s">
        <v>362</v>
      </c>
      <c r="G4" s="434"/>
    </row>
    <row r="5" spans="1:7" ht="16.149999999999999" customHeight="1">
      <c r="B5" s="435" t="s">
        <v>3</v>
      </c>
      <c r="C5" s="435" t="s">
        <v>1</v>
      </c>
      <c r="D5" s="436">
        <v>2022</v>
      </c>
      <c r="E5" s="436"/>
      <c r="F5" s="437" t="s">
        <v>363</v>
      </c>
      <c r="G5" s="437"/>
    </row>
    <row r="6" spans="1:7" ht="16.149999999999999" customHeight="1">
      <c r="B6" s="309">
        <v>2022</v>
      </c>
      <c r="C6" s="309">
        <v>2022</v>
      </c>
      <c r="D6" s="433" t="s">
        <v>364</v>
      </c>
      <c r="E6" s="433" t="s">
        <v>365</v>
      </c>
      <c r="F6" s="435" t="s">
        <v>1</v>
      </c>
      <c r="G6" s="438" t="s">
        <v>2</v>
      </c>
    </row>
    <row r="7" spans="1:7" ht="16.149999999999999" customHeight="1">
      <c r="B7" s="309"/>
      <c r="C7" s="309"/>
      <c r="D7" s="436"/>
      <c r="E7" s="436"/>
      <c r="F7" s="439">
        <v>2022</v>
      </c>
      <c r="G7" s="439">
        <v>2022</v>
      </c>
    </row>
    <row r="8" spans="1:7" ht="16.149999999999999" customHeight="1">
      <c r="B8" s="309"/>
      <c r="C8" s="309"/>
      <c r="D8" s="309"/>
      <c r="E8" s="309"/>
      <c r="F8" s="310" t="s">
        <v>151</v>
      </c>
      <c r="G8" s="310" t="s">
        <v>151</v>
      </c>
    </row>
    <row r="9" spans="1:7" ht="16.149999999999999" customHeight="1">
      <c r="B9" s="311"/>
      <c r="C9" s="311"/>
      <c r="D9" s="307"/>
      <c r="E9" s="307"/>
      <c r="F9" s="312" t="s">
        <v>158</v>
      </c>
      <c r="G9" s="312" t="s">
        <v>158</v>
      </c>
    </row>
    <row r="10" spans="1:7" ht="16.149999999999999" customHeight="1">
      <c r="B10" s="313"/>
      <c r="C10" s="313"/>
      <c r="F10" s="310"/>
      <c r="G10" s="310"/>
    </row>
    <row r="11" spans="1:7" ht="19.899999999999999" customHeight="1">
      <c r="A11" s="314" t="s">
        <v>32</v>
      </c>
      <c r="B11" s="315">
        <v>479375.03311966721</v>
      </c>
      <c r="C11" s="315">
        <v>486364.83025476843</v>
      </c>
      <c r="D11" s="315">
        <v>4643574.5308874259</v>
      </c>
      <c r="E11" s="316">
        <v>100</v>
      </c>
      <c r="F11" s="316">
        <v>117.14721770214942</v>
      </c>
      <c r="G11" s="316">
        <v>120.24857345690837</v>
      </c>
    </row>
    <row r="12" spans="1:7" ht="19.899999999999999" customHeight="1">
      <c r="A12" s="317" t="s">
        <v>366</v>
      </c>
      <c r="B12" s="318">
        <v>374708.14672144357</v>
      </c>
      <c r="C12" s="318">
        <v>379271.59907338663</v>
      </c>
      <c r="D12" s="318">
        <v>3675402.7501172898</v>
      </c>
      <c r="E12" s="319">
        <f>+D12/$D$11*100</f>
        <v>79.150290916400763</v>
      </c>
      <c r="F12" s="320">
        <v>109.63679485762965</v>
      </c>
      <c r="G12" s="321">
        <v>114.99227894703235</v>
      </c>
    </row>
    <row r="13" spans="1:7" ht="19.899999999999999" customHeight="1">
      <c r="A13" s="317" t="s">
        <v>367</v>
      </c>
      <c r="B13" s="318">
        <v>45381.350426627323</v>
      </c>
      <c r="C13" s="318">
        <v>44438.139518609583</v>
      </c>
      <c r="D13" s="318">
        <v>467082.1018026002</v>
      </c>
      <c r="E13" s="319">
        <f t="shared" ref="E13:E15" si="0">+D13/$D$11*100</f>
        <v>10.058675675295706</v>
      </c>
      <c r="F13" s="320">
        <v>152.44380171570225</v>
      </c>
      <c r="G13" s="321">
        <v>151.83528138314887</v>
      </c>
    </row>
    <row r="14" spans="1:7" ht="19.899999999999999" customHeight="1">
      <c r="A14" s="317" t="s">
        <v>368</v>
      </c>
      <c r="B14" s="318">
        <v>2340.6919702897499</v>
      </c>
      <c r="C14" s="318">
        <v>2139.8059425837841</v>
      </c>
      <c r="D14" s="318">
        <v>19709.884416136487</v>
      </c>
      <c r="E14" s="319">
        <f t="shared" si="0"/>
        <v>0.42445500303770861</v>
      </c>
      <c r="F14" s="320">
        <v>523.98746577251131</v>
      </c>
      <c r="G14" s="321">
        <v>391.58987775254758</v>
      </c>
    </row>
    <row r="15" spans="1:7" ht="19.899999999999999" customHeight="1">
      <c r="A15" s="317" t="s">
        <v>369</v>
      </c>
      <c r="B15" s="318">
        <v>56944.844001306563</v>
      </c>
      <c r="C15" s="318">
        <v>60515.285720188476</v>
      </c>
      <c r="D15" s="318">
        <v>481379.79455139948</v>
      </c>
      <c r="E15" s="319">
        <f t="shared" si="0"/>
        <v>10.36657840526582</v>
      </c>
      <c r="F15" s="320">
        <v>152.50610155779484</v>
      </c>
      <c r="G15" s="321">
        <v>136.45644666348724</v>
      </c>
    </row>
    <row r="16" spans="1:7" ht="19.899999999999999" customHeight="1">
      <c r="B16" s="322"/>
      <c r="C16" s="322"/>
      <c r="D16" s="322"/>
      <c r="E16" s="323"/>
    </row>
    <row r="17" spans="1:7" ht="19.899999999999999" customHeight="1">
      <c r="B17" s="322"/>
      <c r="C17" s="322"/>
      <c r="D17" s="322"/>
      <c r="E17" s="323"/>
    </row>
    <row r="18" spans="1:7" ht="19.899999999999999" customHeight="1">
      <c r="A18" s="304"/>
      <c r="B18" s="304"/>
      <c r="C18" s="304"/>
      <c r="D18" s="304"/>
      <c r="E18" s="304"/>
      <c r="F18" s="304"/>
      <c r="G18" s="304"/>
    </row>
    <row r="19" spans="1:7" ht="19.899999999999999" customHeight="1">
      <c r="A19" s="304"/>
      <c r="B19" s="304"/>
      <c r="C19" s="304"/>
      <c r="D19" s="304"/>
      <c r="E19" s="304"/>
      <c r="F19" s="304"/>
      <c r="G19" s="304"/>
    </row>
    <row r="20" spans="1:7" ht="19.899999999999999" customHeight="1">
      <c r="A20" s="304"/>
      <c r="B20" s="304"/>
      <c r="C20" s="304"/>
      <c r="D20" s="304"/>
      <c r="E20" s="304"/>
      <c r="F20" s="304"/>
      <c r="G20" s="304"/>
    </row>
    <row r="21" spans="1:7" ht="19.899999999999999" customHeight="1"/>
  </sheetData>
  <mergeCells count="6">
    <mergeCell ref="D6:D7"/>
    <mergeCell ref="E6:E7"/>
    <mergeCell ref="D4:E4"/>
    <mergeCell ref="D5:E5"/>
    <mergeCell ref="F4:G4"/>
    <mergeCell ref="F5:G5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D2740-B85D-4608-9217-7F924245F7F5}">
  <sheetPr>
    <tabColor rgb="FFC00000"/>
  </sheetPr>
  <dimension ref="A1:M84"/>
  <sheetViews>
    <sheetView topLeftCell="A3" workbookViewId="0">
      <selection activeCell="B43" sqref="B43"/>
    </sheetView>
  </sheetViews>
  <sheetFormatPr defaultColWidth="9.140625" defaultRowHeight="14.25"/>
  <cols>
    <col min="1" max="1" width="2.42578125" style="326" customWidth="1"/>
    <col min="2" max="2" width="28.85546875" style="354" customWidth="1"/>
    <col min="3" max="4" width="7" style="326" customWidth="1"/>
    <col min="5" max="5" width="0.5703125" style="326" customWidth="1"/>
    <col min="6" max="6" width="7" style="326" customWidth="1"/>
    <col min="7" max="7" width="7.5703125" style="326" customWidth="1"/>
    <col min="8" max="8" width="0.5703125" style="326" customWidth="1"/>
    <col min="9" max="9" width="8.28515625" style="326" customWidth="1"/>
    <col min="10" max="10" width="8.7109375" style="326" customWidth="1"/>
    <col min="11" max="11" width="0.42578125" style="326" customWidth="1"/>
    <col min="12" max="13" width="8.140625" style="326" customWidth="1"/>
    <col min="14" max="16384" width="9.140625" style="326"/>
  </cols>
  <sheetData>
    <row r="1" spans="1:13" ht="18" customHeight="1">
      <c r="A1" s="325" t="s">
        <v>370</v>
      </c>
      <c r="B1" s="324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3" ht="18" customHeight="1">
      <c r="A2" s="327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</row>
    <row r="3" spans="1:13" s="334" customFormat="1" ht="18" customHeight="1">
      <c r="A3" s="327"/>
      <c r="B3" s="329"/>
      <c r="C3" s="330"/>
      <c r="D3" s="330"/>
      <c r="E3" s="330"/>
      <c r="F3" s="330"/>
      <c r="G3" s="331"/>
      <c r="H3" s="331"/>
      <c r="I3" s="331"/>
      <c r="J3" s="332"/>
      <c r="K3" s="332"/>
      <c r="L3" s="332"/>
      <c r="M3" s="333" t="s">
        <v>371</v>
      </c>
    </row>
    <row r="4" spans="1:13" ht="18" customHeight="1">
      <c r="A4" s="335"/>
      <c r="B4" s="336"/>
      <c r="C4" s="440" t="s">
        <v>79</v>
      </c>
      <c r="D4" s="440"/>
      <c r="E4" s="441"/>
      <c r="F4" s="440" t="s">
        <v>79</v>
      </c>
      <c r="G4" s="440"/>
      <c r="H4" s="440"/>
      <c r="I4" s="442" t="s">
        <v>4</v>
      </c>
      <c r="J4" s="440"/>
      <c r="K4" s="443"/>
      <c r="L4" s="440" t="s">
        <v>466</v>
      </c>
      <c r="M4" s="440"/>
    </row>
    <row r="5" spans="1:13" ht="18" customHeight="1">
      <c r="A5" s="327"/>
      <c r="B5" s="337"/>
      <c r="C5" s="444" t="s">
        <v>1</v>
      </c>
      <c r="D5" s="444"/>
      <c r="E5" s="445"/>
      <c r="F5" s="444" t="s">
        <v>2</v>
      </c>
      <c r="G5" s="444"/>
      <c r="H5" s="444"/>
      <c r="I5" s="444" t="s">
        <v>203</v>
      </c>
      <c r="J5" s="444"/>
      <c r="K5" s="330"/>
      <c r="L5" s="444" t="s">
        <v>203</v>
      </c>
      <c r="M5" s="444"/>
    </row>
    <row r="6" spans="1:13" ht="28.5" customHeight="1">
      <c r="A6" s="327"/>
      <c r="B6" s="337"/>
      <c r="C6" s="418">
        <v>2022</v>
      </c>
      <c r="D6" s="418"/>
      <c r="E6" s="338"/>
      <c r="F6" s="418">
        <v>2022</v>
      </c>
      <c r="G6" s="418"/>
      <c r="H6" s="446"/>
      <c r="I6" s="447" t="s">
        <v>204</v>
      </c>
      <c r="J6" s="447"/>
      <c r="K6" s="330"/>
      <c r="L6" s="447" t="s">
        <v>204</v>
      </c>
      <c r="M6" s="447"/>
    </row>
    <row r="7" spans="1:13" ht="18" customHeight="1">
      <c r="A7" s="327"/>
      <c r="B7" s="337"/>
      <c r="C7" s="448" t="s">
        <v>372</v>
      </c>
      <c r="D7" s="448" t="s">
        <v>373</v>
      </c>
      <c r="E7" s="448"/>
      <c r="F7" s="448" t="s">
        <v>372</v>
      </c>
      <c r="G7" s="448" t="s">
        <v>373</v>
      </c>
      <c r="H7" s="448"/>
      <c r="I7" s="448" t="s">
        <v>372</v>
      </c>
      <c r="J7" s="448" t="s">
        <v>373</v>
      </c>
      <c r="K7" s="448"/>
      <c r="L7" s="448" t="s">
        <v>372</v>
      </c>
      <c r="M7" s="448" t="s">
        <v>373</v>
      </c>
    </row>
    <row r="8" spans="1:13" ht="18" customHeight="1">
      <c r="A8" s="327"/>
      <c r="B8" s="339"/>
      <c r="C8" s="330"/>
      <c r="D8" s="330"/>
      <c r="E8" s="330"/>
      <c r="F8" s="330"/>
      <c r="G8" s="330"/>
      <c r="H8" s="330"/>
      <c r="I8" s="340"/>
      <c r="J8" s="340"/>
      <c r="K8" s="340"/>
      <c r="L8" s="340"/>
      <c r="M8" s="340"/>
    </row>
    <row r="9" spans="1:13" s="346" customFormat="1" ht="18" customHeight="1">
      <c r="A9" s="341" t="s">
        <v>32</v>
      </c>
      <c r="B9" s="342"/>
      <c r="C9" s="343"/>
      <c r="D9" s="344">
        <v>30270</v>
      </c>
      <c r="E9" s="344"/>
      <c r="F9" s="343"/>
      <c r="G9" s="344">
        <v>312820</v>
      </c>
      <c r="H9" s="344"/>
      <c r="I9" s="345"/>
      <c r="J9" s="345">
        <v>104.54420183278987</v>
      </c>
      <c r="K9" s="345"/>
      <c r="L9" s="345"/>
      <c r="M9" s="345">
        <v>115.92884407089348</v>
      </c>
    </row>
    <row r="10" spans="1:13" ht="17.100000000000001" customHeight="1">
      <c r="A10" s="327"/>
      <c r="B10" s="347" t="s">
        <v>374</v>
      </c>
      <c r="C10" s="330"/>
      <c r="D10" s="344">
        <v>7554.0482683237242</v>
      </c>
      <c r="E10" s="344"/>
      <c r="F10" s="343"/>
      <c r="G10" s="344">
        <v>80360.176221323753</v>
      </c>
      <c r="H10" s="344"/>
      <c r="I10" s="345"/>
      <c r="J10" s="345">
        <v>95.090570991927464</v>
      </c>
      <c r="K10" s="345"/>
      <c r="L10" s="345"/>
      <c r="M10" s="345">
        <v>113.4155355877124</v>
      </c>
    </row>
    <row r="11" spans="1:13" ht="15" customHeight="1">
      <c r="A11" s="327"/>
      <c r="B11" s="347" t="s">
        <v>375</v>
      </c>
      <c r="C11" s="330"/>
      <c r="D11" s="344">
        <v>22715.951731676276</v>
      </c>
      <c r="E11" s="344"/>
      <c r="F11" s="344"/>
      <c r="G11" s="344">
        <v>232459.82377867625</v>
      </c>
      <c r="H11" s="344"/>
      <c r="I11" s="345"/>
      <c r="J11" s="345">
        <v>108.11866372970051</v>
      </c>
      <c r="K11" s="345"/>
      <c r="L11" s="345"/>
      <c r="M11" s="345">
        <v>116.82379149503687</v>
      </c>
    </row>
    <row r="12" spans="1:13" ht="15" customHeight="1">
      <c r="A12" s="327"/>
      <c r="B12" s="449" t="s">
        <v>376</v>
      </c>
      <c r="C12" s="330"/>
      <c r="D12" s="348">
        <v>115.95173167627463</v>
      </c>
      <c r="E12" s="348"/>
      <c r="F12" s="330"/>
      <c r="G12" s="348">
        <v>1738.4999656762745</v>
      </c>
      <c r="H12" s="348"/>
      <c r="I12" s="345"/>
      <c r="J12" s="340">
        <v>41.971677419704598</v>
      </c>
      <c r="K12" s="340"/>
      <c r="L12" s="345"/>
      <c r="M12" s="340">
        <v>119.07561586457855</v>
      </c>
    </row>
    <row r="13" spans="1:13" ht="15" customHeight="1">
      <c r="A13" s="327"/>
      <c r="B13" s="450" t="s">
        <v>377</v>
      </c>
      <c r="C13" s="330"/>
      <c r="D13" s="348">
        <v>22600</v>
      </c>
      <c r="E13" s="348"/>
      <c r="F13" s="348"/>
      <c r="G13" s="348">
        <v>230722</v>
      </c>
      <c r="H13" s="348"/>
      <c r="I13" s="345"/>
      <c r="J13" s="340">
        <v>109.00001512003838</v>
      </c>
      <c r="K13" s="340"/>
      <c r="L13" s="345"/>
      <c r="M13" s="340">
        <v>116.80714709877142</v>
      </c>
    </row>
    <row r="14" spans="1:13" ht="15" customHeight="1">
      <c r="A14" s="350" t="s">
        <v>378</v>
      </c>
      <c r="B14" s="324"/>
      <c r="C14" s="330"/>
      <c r="D14" s="330"/>
      <c r="E14" s="330"/>
      <c r="F14" s="330"/>
      <c r="G14" s="330"/>
      <c r="H14" s="330"/>
      <c r="I14" s="340"/>
      <c r="J14" s="340"/>
      <c r="K14" s="340"/>
      <c r="L14" s="340"/>
      <c r="M14" s="340"/>
    </row>
    <row r="15" spans="1:13" ht="15" customHeight="1">
      <c r="A15" s="327"/>
      <c r="B15" s="351" t="s">
        <v>379</v>
      </c>
      <c r="C15" s="348"/>
      <c r="D15" s="348">
        <v>900</v>
      </c>
      <c r="E15" s="348"/>
      <c r="F15" s="348"/>
      <c r="G15" s="348">
        <v>9388.602449</v>
      </c>
      <c r="H15" s="348"/>
      <c r="I15" s="340"/>
      <c r="J15" s="340">
        <v>100.92292693470075</v>
      </c>
      <c r="K15" s="340"/>
      <c r="L15" s="340"/>
      <c r="M15" s="340">
        <v>132.71311080255597</v>
      </c>
    </row>
    <row r="16" spans="1:13" ht="15" customHeight="1">
      <c r="A16" s="327"/>
      <c r="B16" s="351" t="s">
        <v>380</v>
      </c>
      <c r="C16" s="348"/>
      <c r="D16" s="348">
        <v>350</v>
      </c>
      <c r="E16" s="348"/>
      <c r="F16" s="348"/>
      <c r="G16" s="348">
        <v>2795.9500499999999</v>
      </c>
      <c r="H16" s="348"/>
      <c r="I16" s="340"/>
      <c r="J16" s="340">
        <v>144.80871094069988</v>
      </c>
      <c r="K16" s="340"/>
      <c r="L16" s="340"/>
      <c r="M16" s="340">
        <v>93.477127010336545</v>
      </c>
    </row>
    <row r="17" spans="1:13" ht="15" customHeight="1">
      <c r="A17" s="327"/>
      <c r="B17" s="351" t="s">
        <v>381</v>
      </c>
      <c r="C17" s="348">
        <v>45</v>
      </c>
      <c r="D17" s="348">
        <v>271.60518345818679</v>
      </c>
      <c r="E17" s="348"/>
      <c r="F17" s="348">
        <v>425.536</v>
      </c>
      <c r="G17" s="348">
        <v>2551.0410294581866</v>
      </c>
      <c r="H17" s="348"/>
      <c r="I17" s="340">
        <v>85.035620476577407</v>
      </c>
      <c r="J17" s="340">
        <v>77.680651110162387</v>
      </c>
      <c r="K17" s="340"/>
      <c r="L17" s="340">
        <v>88.517422207984822</v>
      </c>
      <c r="M17" s="340">
        <v>84.707360230869469</v>
      </c>
    </row>
    <row r="18" spans="1:13" ht="15" customHeight="1">
      <c r="A18" s="327"/>
      <c r="B18" s="351" t="s">
        <v>382</v>
      </c>
      <c r="C18" s="348">
        <v>80</v>
      </c>
      <c r="D18" s="348">
        <v>207.63033742670649</v>
      </c>
      <c r="E18" s="348"/>
      <c r="F18" s="348">
        <v>1421.374</v>
      </c>
      <c r="G18" s="348">
        <v>3269.9579914267065</v>
      </c>
      <c r="H18" s="348"/>
      <c r="I18" s="340">
        <v>80.459423307083441</v>
      </c>
      <c r="J18" s="340">
        <v>95.41983707711158</v>
      </c>
      <c r="K18" s="340"/>
      <c r="L18" s="340">
        <v>110.56406283302451</v>
      </c>
      <c r="M18" s="340">
        <v>133.35107507601575</v>
      </c>
    </row>
    <row r="19" spans="1:13" ht="15" customHeight="1">
      <c r="A19" s="327"/>
      <c r="B19" s="351" t="s">
        <v>383</v>
      </c>
      <c r="C19" s="348">
        <v>15</v>
      </c>
      <c r="D19" s="348">
        <v>23.29031862354628</v>
      </c>
      <c r="E19" s="348"/>
      <c r="F19" s="348">
        <v>107.075</v>
      </c>
      <c r="G19" s="348">
        <v>181.10767762354629</v>
      </c>
      <c r="H19" s="348"/>
      <c r="I19" s="340">
        <v>114.26830197303268</v>
      </c>
      <c r="J19" s="340">
        <v>101.16141454796899</v>
      </c>
      <c r="K19" s="340"/>
      <c r="L19" s="340">
        <v>102.26057225808918</v>
      </c>
      <c r="M19" s="340">
        <v>102.72174519305088</v>
      </c>
    </row>
    <row r="20" spans="1:13" ht="15" customHeight="1">
      <c r="A20" s="327"/>
      <c r="B20" s="349" t="s">
        <v>384</v>
      </c>
      <c r="C20" s="348">
        <v>15</v>
      </c>
      <c r="D20" s="348">
        <v>58.203807139747504</v>
      </c>
      <c r="E20" s="348"/>
      <c r="F20" s="348">
        <v>189.536</v>
      </c>
      <c r="G20" s="348">
        <v>828.64895113974751</v>
      </c>
      <c r="H20" s="348"/>
      <c r="I20" s="340">
        <v>90.046824348661289</v>
      </c>
      <c r="J20" s="340">
        <v>80.714040027672709</v>
      </c>
      <c r="K20" s="340"/>
      <c r="L20" s="340">
        <v>82.555916109501922</v>
      </c>
      <c r="M20" s="340">
        <v>104.74005092850931</v>
      </c>
    </row>
    <row r="21" spans="1:13" ht="15" customHeight="1">
      <c r="A21" s="327"/>
      <c r="B21" s="451" t="s">
        <v>385</v>
      </c>
      <c r="C21" s="348">
        <v>700</v>
      </c>
      <c r="D21" s="348">
        <v>334.02272618942044</v>
      </c>
      <c r="E21" s="348"/>
      <c r="F21" s="348">
        <v>6073.7719999999999</v>
      </c>
      <c r="G21" s="348">
        <v>2939.6372961894203</v>
      </c>
      <c r="H21" s="348"/>
      <c r="I21" s="340">
        <v>113.26879169707394</v>
      </c>
      <c r="J21" s="340">
        <v>103.81415996970117</v>
      </c>
      <c r="K21" s="340"/>
      <c r="L21" s="340">
        <v>117.20952887102183</v>
      </c>
      <c r="M21" s="340">
        <v>107.42289873311231</v>
      </c>
    </row>
    <row r="22" spans="1:13" ht="15" customHeight="1">
      <c r="A22" s="327"/>
      <c r="B22" s="349" t="s">
        <v>386</v>
      </c>
      <c r="C22" s="348">
        <v>400</v>
      </c>
      <c r="D22" s="348">
        <v>66.894016450338214</v>
      </c>
      <c r="E22" s="348"/>
      <c r="F22" s="348">
        <v>2725.1179999999999</v>
      </c>
      <c r="G22" s="348">
        <v>1092.3568994503382</v>
      </c>
      <c r="H22" s="348"/>
      <c r="I22" s="340">
        <v>218.59476356243889</v>
      </c>
      <c r="J22" s="340">
        <v>81.875161852957575</v>
      </c>
      <c r="K22" s="340"/>
      <c r="L22" s="340">
        <v>116.63238465021644</v>
      </c>
      <c r="M22" s="340">
        <v>116.45605080670281</v>
      </c>
    </row>
    <row r="23" spans="1:13" ht="15" customHeight="1">
      <c r="A23" s="327"/>
      <c r="B23" s="349" t="s">
        <v>387</v>
      </c>
      <c r="C23" s="348">
        <v>2000</v>
      </c>
      <c r="D23" s="348">
        <v>88.733684637211198</v>
      </c>
      <c r="E23" s="348"/>
      <c r="F23" s="348">
        <v>25928.256000000001</v>
      </c>
      <c r="G23" s="348">
        <v>1146.846574637211</v>
      </c>
      <c r="H23" s="348"/>
      <c r="I23" s="340">
        <v>50.913347264922258</v>
      </c>
      <c r="J23" s="340">
        <v>57.787375084901157</v>
      </c>
      <c r="K23" s="340"/>
      <c r="L23" s="340">
        <v>69.767350999553827</v>
      </c>
      <c r="M23" s="340">
        <v>80.443526509062735</v>
      </c>
    </row>
    <row r="24" spans="1:13" ht="15" customHeight="1">
      <c r="A24" s="327"/>
      <c r="B24" s="351" t="s">
        <v>388</v>
      </c>
      <c r="C24" s="348">
        <v>150</v>
      </c>
      <c r="D24" s="348">
        <v>115.95173167627463</v>
      </c>
      <c r="E24" s="348"/>
      <c r="F24" s="348">
        <v>2005.144</v>
      </c>
      <c r="G24" s="348">
        <v>1738.4999656762745</v>
      </c>
      <c r="H24" s="348"/>
      <c r="I24" s="340">
        <v>35.15721132999731</v>
      </c>
      <c r="J24" s="340">
        <v>41.971677419704598</v>
      </c>
      <c r="K24" s="340"/>
      <c r="L24" s="340">
        <v>75.390281179914169</v>
      </c>
      <c r="M24" s="340">
        <v>119.07561586457855</v>
      </c>
    </row>
    <row r="25" spans="1:13" ht="15" customHeight="1">
      <c r="A25" s="327"/>
      <c r="B25" s="351" t="s">
        <v>389</v>
      </c>
      <c r="C25" s="348">
        <v>130</v>
      </c>
      <c r="D25" s="348">
        <v>108.15315096025013</v>
      </c>
      <c r="E25" s="348"/>
      <c r="F25" s="348">
        <v>1611.941</v>
      </c>
      <c r="G25" s="348">
        <v>1577.4234789602501</v>
      </c>
      <c r="H25" s="348"/>
      <c r="I25" s="340">
        <v>93.641052237300826</v>
      </c>
      <c r="J25" s="340">
        <v>113.57645150650507</v>
      </c>
      <c r="K25" s="340"/>
      <c r="L25" s="340">
        <v>81.820968964251762</v>
      </c>
      <c r="M25" s="340">
        <v>135.80202159610081</v>
      </c>
    </row>
    <row r="26" spans="1:13" ht="15" customHeight="1">
      <c r="A26" s="327"/>
      <c r="B26" s="351" t="s">
        <v>390</v>
      </c>
      <c r="C26" s="348"/>
      <c r="D26" s="348">
        <v>250</v>
      </c>
      <c r="E26" s="348"/>
      <c r="F26" s="348"/>
      <c r="G26" s="348">
        <v>2692.9850260000003</v>
      </c>
      <c r="H26" s="348"/>
      <c r="I26" s="340"/>
      <c r="J26" s="340">
        <v>96.444369236696673</v>
      </c>
      <c r="K26" s="340"/>
      <c r="L26" s="340"/>
      <c r="M26" s="340">
        <v>140.76958161872628</v>
      </c>
    </row>
    <row r="27" spans="1:13" ht="15" customHeight="1">
      <c r="A27" s="327"/>
      <c r="B27" s="351" t="s">
        <v>391</v>
      </c>
      <c r="C27" s="348"/>
      <c r="D27" s="348">
        <v>210</v>
      </c>
      <c r="E27" s="348"/>
      <c r="F27" s="348"/>
      <c r="G27" s="348">
        <v>2064.1640619999998</v>
      </c>
      <c r="H27" s="348"/>
      <c r="I27" s="340"/>
      <c r="J27" s="340">
        <v>113.05557792291374</v>
      </c>
      <c r="K27" s="340"/>
      <c r="L27" s="340"/>
      <c r="M27" s="340">
        <v>131.16027965909601</v>
      </c>
    </row>
    <row r="28" spans="1:13" ht="15" customHeight="1">
      <c r="A28" s="327"/>
      <c r="B28" s="351" t="s">
        <v>392</v>
      </c>
      <c r="C28" s="348">
        <v>100</v>
      </c>
      <c r="D28" s="348">
        <v>122.14972569110898</v>
      </c>
      <c r="E28" s="348"/>
      <c r="F28" s="348">
        <v>1295.287</v>
      </c>
      <c r="G28" s="348">
        <v>1904.4319156911088</v>
      </c>
      <c r="H28" s="348"/>
      <c r="I28" s="340">
        <v>67.406338892109403</v>
      </c>
      <c r="J28" s="340">
        <v>55.605348653447329</v>
      </c>
      <c r="K28" s="340"/>
      <c r="L28" s="340">
        <v>92.458750762883369</v>
      </c>
      <c r="M28" s="340">
        <v>101.89283390902553</v>
      </c>
    </row>
    <row r="29" spans="1:13" ht="15" customHeight="1">
      <c r="A29" s="327"/>
      <c r="B29" s="351" t="s">
        <v>393</v>
      </c>
      <c r="C29" s="348"/>
      <c r="D29" s="348">
        <v>390</v>
      </c>
      <c r="E29" s="348"/>
      <c r="F29" s="348"/>
      <c r="G29" s="348">
        <v>4612.7716390000005</v>
      </c>
      <c r="H29" s="348"/>
      <c r="I29" s="340"/>
      <c r="J29" s="340">
        <v>94.761605422836382</v>
      </c>
      <c r="K29" s="340"/>
      <c r="L29" s="340"/>
      <c r="M29" s="340">
        <v>115.97023488966929</v>
      </c>
    </row>
    <row r="30" spans="1:13" ht="15" customHeight="1">
      <c r="A30" s="327"/>
      <c r="B30" s="351" t="s">
        <v>394</v>
      </c>
      <c r="C30" s="348">
        <v>200</v>
      </c>
      <c r="D30" s="348">
        <v>476.91154725720077</v>
      </c>
      <c r="E30" s="348"/>
      <c r="F30" s="348">
        <v>1596.4280000000001</v>
      </c>
      <c r="G30" s="348">
        <v>2769.7803112572005</v>
      </c>
      <c r="H30" s="348"/>
      <c r="I30" s="340">
        <v>97.216686272031723</v>
      </c>
      <c r="J30" s="340">
        <v>139.75636488518154</v>
      </c>
      <c r="K30" s="340"/>
      <c r="L30" s="340">
        <v>106.86711597730418</v>
      </c>
      <c r="M30" s="340">
        <v>111.1599125392343</v>
      </c>
    </row>
    <row r="31" spans="1:13" ht="25.5" customHeight="1">
      <c r="A31" s="327"/>
      <c r="B31" s="352" t="s">
        <v>395</v>
      </c>
      <c r="C31" s="348"/>
      <c r="D31" s="348">
        <v>300</v>
      </c>
      <c r="E31" s="348"/>
      <c r="F31" s="348"/>
      <c r="G31" s="348">
        <v>3377.737482</v>
      </c>
      <c r="H31" s="348"/>
      <c r="I31" s="340"/>
      <c r="J31" s="340">
        <v>158.19840450792049</v>
      </c>
      <c r="K31" s="340"/>
      <c r="L31" s="340"/>
      <c r="M31" s="340">
        <v>139.37603595509108</v>
      </c>
    </row>
    <row r="32" spans="1:13" ht="15" customHeight="1">
      <c r="A32" s="327"/>
      <c r="B32" s="351" t="s">
        <v>396</v>
      </c>
      <c r="C32" s="348"/>
      <c r="D32" s="348">
        <v>1200</v>
      </c>
      <c r="E32" s="348"/>
      <c r="F32" s="348"/>
      <c r="G32" s="348">
        <v>13475.083073000002</v>
      </c>
      <c r="H32" s="348"/>
      <c r="I32" s="340"/>
      <c r="J32" s="340">
        <v>125.857577670951</v>
      </c>
      <c r="K32" s="340"/>
      <c r="L32" s="340"/>
      <c r="M32" s="340">
        <v>111.44699681405734</v>
      </c>
    </row>
    <row r="33" spans="1:13" ht="15" customHeight="1">
      <c r="A33" s="327"/>
      <c r="B33" s="351" t="s">
        <v>397</v>
      </c>
      <c r="C33" s="348"/>
      <c r="D33" s="348">
        <v>140</v>
      </c>
      <c r="E33" s="348"/>
      <c r="F33" s="348"/>
      <c r="G33" s="348">
        <v>1577.489392</v>
      </c>
      <c r="H33" s="348"/>
      <c r="I33" s="340"/>
      <c r="J33" s="340">
        <v>91.279763804483181</v>
      </c>
      <c r="K33" s="340"/>
      <c r="L33" s="340"/>
      <c r="M33" s="340">
        <v>115.00885147974402</v>
      </c>
    </row>
    <row r="34" spans="1:13" ht="15" customHeight="1">
      <c r="A34" s="327"/>
      <c r="B34" s="351" t="s">
        <v>398</v>
      </c>
      <c r="C34" s="348">
        <v>115</v>
      </c>
      <c r="D34" s="348">
        <v>308.71186627192492</v>
      </c>
      <c r="E34" s="348"/>
      <c r="F34" s="348">
        <v>1319.356</v>
      </c>
      <c r="G34" s="348">
        <v>4083.3038622719246</v>
      </c>
      <c r="H34" s="348"/>
      <c r="I34" s="340">
        <v>77.480730879103106</v>
      </c>
      <c r="J34" s="340">
        <v>65.741039226286318</v>
      </c>
      <c r="K34" s="340"/>
      <c r="L34" s="340">
        <v>81.855706049173378</v>
      </c>
      <c r="M34" s="340">
        <v>89.433961136804626</v>
      </c>
    </row>
    <row r="35" spans="1:13" ht="15" customHeight="1">
      <c r="A35" s="327"/>
      <c r="B35" s="351" t="s">
        <v>399</v>
      </c>
      <c r="C35" s="348"/>
      <c r="D35" s="348">
        <v>2800</v>
      </c>
      <c r="E35" s="348"/>
      <c r="F35" s="348"/>
      <c r="G35" s="348">
        <v>31814.051340999999</v>
      </c>
      <c r="H35" s="348"/>
      <c r="I35" s="340"/>
      <c r="J35" s="340">
        <v>105.66485324192682</v>
      </c>
      <c r="K35" s="340"/>
      <c r="L35" s="340"/>
      <c r="M35" s="340">
        <v>121.92240856513752</v>
      </c>
    </row>
    <row r="36" spans="1:13" ht="15" customHeight="1">
      <c r="A36" s="327"/>
      <c r="B36" s="351" t="s">
        <v>400</v>
      </c>
      <c r="C36" s="348"/>
      <c r="D36" s="348">
        <v>1900</v>
      </c>
      <c r="E36" s="348"/>
      <c r="F36" s="348"/>
      <c r="G36" s="348">
        <v>20057.133969999999</v>
      </c>
      <c r="H36" s="348"/>
      <c r="I36" s="340"/>
      <c r="J36" s="340">
        <v>202.74754011931776</v>
      </c>
      <c r="K36" s="340"/>
      <c r="L36" s="340"/>
      <c r="M36" s="340">
        <v>140.88853764651762</v>
      </c>
    </row>
    <row r="37" spans="1:13" ht="27" customHeight="1">
      <c r="A37" s="327"/>
      <c r="B37" s="352" t="s">
        <v>401</v>
      </c>
      <c r="C37" s="348"/>
      <c r="D37" s="348">
        <v>170</v>
      </c>
      <c r="E37" s="348"/>
      <c r="F37" s="348"/>
      <c r="G37" s="348">
        <v>1913.7326440000002</v>
      </c>
      <c r="H37" s="348"/>
      <c r="I37" s="340"/>
      <c r="J37" s="340">
        <v>117.77333629124531</v>
      </c>
      <c r="K37" s="340"/>
      <c r="L37" s="340"/>
      <c r="M37" s="340">
        <v>120.62796294431692</v>
      </c>
    </row>
    <row r="38" spans="1:13" ht="15" customHeight="1">
      <c r="A38" s="327"/>
      <c r="B38" s="352" t="s">
        <v>402</v>
      </c>
      <c r="C38" s="348">
        <v>480</v>
      </c>
      <c r="D38" s="348">
        <v>367.11160724246315</v>
      </c>
      <c r="E38" s="348"/>
      <c r="F38" s="348">
        <v>6944.04</v>
      </c>
      <c r="G38" s="348">
        <v>6880.2219612424633</v>
      </c>
      <c r="H38" s="348"/>
      <c r="I38" s="340">
        <v>38.803682469466352</v>
      </c>
      <c r="J38" s="340">
        <v>29.019737995564995</v>
      </c>
      <c r="K38" s="340"/>
      <c r="L38" s="340">
        <v>62.63197262608918</v>
      </c>
      <c r="M38" s="340">
        <v>71.040142110600684</v>
      </c>
    </row>
    <row r="39" spans="1:13" ht="15" customHeight="1">
      <c r="A39" s="327"/>
      <c r="B39" s="352" t="s">
        <v>403</v>
      </c>
      <c r="C39" s="348"/>
      <c r="D39" s="348">
        <v>350</v>
      </c>
      <c r="E39" s="348"/>
      <c r="F39" s="348"/>
      <c r="G39" s="348">
        <v>3946.5927799999999</v>
      </c>
      <c r="H39" s="348"/>
      <c r="I39" s="340"/>
      <c r="J39" s="340">
        <v>100.20431201142274</v>
      </c>
      <c r="K39" s="340"/>
      <c r="L39" s="340"/>
      <c r="M39" s="340">
        <v>122.89658598049886</v>
      </c>
    </row>
    <row r="40" spans="1:13" ht="15" customHeight="1">
      <c r="A40" s="327"/>
      <c r="B40" s="352" t="s">
        <v>404</v>
      </c>
      <c r="C40" s="348"/>
      <c r="D40" s="348">
        <v>300</v>
      </c>
      <c r="E40" s="348"/>
      <c r="F40" s="348"/>
      <c r="G40" s="348">
        <v>3825.1398130000002</v>
      </c>
      <c r="H40" s="348"/>
      <c r="I40" s="340"/>
      <c r="J40" s="340">
        <v>97.783895543905103</v>
      </c>
      <c r="K40" s="340"/>
      <c r="L40" s="340"/>
      <c r="M40" s="340">
        <v>127.95902865533021</v>
      </c>
    </row>
    <row r="41" spans="1:13" ht="26.25" customHeight="1">
      <c r="A41" s="327"/>
      <c r="B41" s="352" t="s">
        <v>405</v>
      </c>
      <c r="C41" s="348"/>
      <c r="D41" s="348">
        <v>4750</v>
      </c>
      <c r="E41" s="348"/>
      <c r="F41" s="348"/>
      <c r="G41" s="348">
        <v>46595.147746000002</v>
      </c>
      <c r="H41" s="348"/>
      <c r="I41" s="340"/>
      <c r="J41" s="340">
        <v>112.34857322255345</v>
      </c>
      <c r="K41" s="340"/>
      <c r="L41" s="340"/>
      <c r="M41" s="340">
        <v>113.98810100287842</v>
      </c>
    </row>
    <row r="42" spans="1:13" ht="15" customHeight="1">
      <c r="A42" s="327"/>
      <c r="B42" s="352" t="s">
        <v>406</v>
      </c>
      <c r="C42" s="348"/>
      <c r="D42" s="348">
        <v>5050</v>
      </c>
      <c r="E42" s="348"/>
      <c r="F42" s="348"/>
      <c r="G42" s="348">
        <v>50135.802360000001</v>
      </c>
      <c r="H42" s="348"/>
      <c r="I42" s="340"/>
      <c r="J42" s="340">
        <v>90.593607046954432</v>
      </c>
      <c r="K42" s="340"/>
      <c r="L42" s="340"/>
      <c r="M42" s="340">
        <v>107.61983326765719</v>
      </c>
    </row>
    <row r="43" spans="1:13" ht="24.75" customHeight="1">
      <c r="A43" s="327"/>
      <c r="B43" s="352" t="s">
        <v>407</v>
      </c>
      <c r="C43" s="348"/>
      <c r="D43" s="348">
        <v>770</v>
      </c>
      <c r="E43" s="348"/>
      <c r="F43" s="348"/>
      <c r="G43" s="348">
        <v>5289.716171</v>
      </c>
      <c r="H43" s="348"/>
      <c r="I43" s="340"/>
      <c r="J43" s="340">
        <v>116.10077757983133</v>
      </c>
      <c r="K43" s="340"/>
      <c r="L43" s="340"/>
      <c r="M43" s="340">
        <v>134.88340590569791</v>
      </c>
    </row>
    <row r="44" spans="1:13" ht="17.25" customHeight="1">
      <c r="A44" s="327"/>
      <c r="B44" s="352" t="s">
        <v>408</v>
      </c>
      <c r="C44" s="348"/>
      <c r="D44" s="348">
        <v>4100</v>
      </c>
      <c r="E44" s="348"/>
      <c r="F44" s="348"/>
      <c r="G44" s="348">
        <v>38304.852831000004</v>
      </c>
      <c r="H44" s="348"/>
      <c r="I44" s="340"/>
      <c r="J44" s="340">
        <v>112.3181209655687</v>
      </c>
      <c r="K44" s="340"/>
      <c r="L44" s="340"/>
      <c r="M44" s="340">
        <v>128.10741397861003</v>
      </c>
    </row>
    <row r="45" spans="1:13" ht="15" customHeight="1">
      <c r="A45" s="327"/>
      <c r="B45" s="352" t="s">
        <v>409</v>
      </c>
      <c r="C45" s="348"/>
      <c r="D45" s="348">
        <v>310</v>
      </c>
      <c r="E45" s="348"/>
      <c r="F45" s="348"/>
      <c r="G45" s="348">
        <v>2839.045106</v>
      </c>
      <c r="H45" s="348"/>
      <c r="I45" s="340"/>
      <c r="J45" s="340">
        <v>109.06987197547309</v>
      </c>
      <c r="K45" s="340"/>
      <c r="L45" s="340"/>
      <c r="M45" s="340">
        <v>114.0662485820307</v>
      </c>
    </row>
    <row r="46" spans="1:13" ht="25.5" customHeight="1">
      <c r="A46" s="327"/>
      <c r="B46" s="352" t="s">
        <v>410</v>
      </c>
      <c r="C46" s="348"/>
      <c r="D46" s="348">
        <v>1000</v>
      </c>
      <c r="E46" s="348"/>
      <c r="F46" s="348"/>
      <c r="G46" s="348">
        <v>9763.5494990000007</v>
      </c>
      <c r="H46" s="348"/>
      <c r="I46" s="340"/>
      <c r="J46" s="340">
        <v>133.19699111726581</v>
      </c>
      <c r="K46" s="340"/>
      <c r="L46" s="340"/>
      <c r="M46" s="340">
        <v>113.65990738867502</v>
      </c>
    </row>
    <row r="47" spans="1:13" ht="29.25" customHeight="1">
      <c r="A47" s="327"/>
      <c r="B47" s="352" t="s">
        <v>411</v>
      </c>
      <c r="C47" s="353"/>
      <c r="D47" s="348">
        <v>195</v>
      </c>
      <c r="E47" s="348"/>
      <c r="F47" s="353"/>
      <c r="G47" s="348">
        <v>2327.2807859999998</v>
      </c>
      <c r="H47" s="348"/>
      <c r="I47" s="353"/>
      <c r="J47" s="340">
        <v>105.36108540720871</v>
      </c>
      <c r="K47" s="340"/>
      <c r="L47" s="353"/>
      <c r="M47" s="340">
        <v>101.29369869382894</v>
      </c>
    </row>
    <row r="48" spans="1:13" ht="28.5" customHeight="1">
      <c r="A48" s="327"/>
      <c r="B48" s="352" t="s">
        <v>412</v>
      </c>
      <c r="C48" s="353"/>
      <c r="D48" s="348">
        <v>410</v>
      </c>
      <c r="E48" s="348"/>
      <c r="F48" s="353"/>
      <c r="G48" s="348">
        <v>3444.5486639999999</v>
      </c>
      <c r="H48" s="348"/>
      <c r="I48" s="353"/>
      <c r="J48" s="340">
        <v>161.26347240280893</v>
      </c>
      <c r="K48" s="340"/>
      <c r="L48" s="353"/>
      <c r="M48" s="340">
        <v>149.12390717157928</v>
      </c>
    </row>
    <row r="49" spans="1:13" ht="18" customHeight="1">
      <c r="A49" s="327"/>
      <c r="B49" s="353"/>
      <c r="C49" s="353"/>
      <c r="D49" s="353"/>
      <c r="E49" s="353"/>
      <c r="F49" s="353"/>
      <c r="G49" s="353"/>
      <c r="H49" s="353"/>
      <c r="I49" s="353"/>
      <c r="J49" s="353"/>
      <c r="K49" s="353"/>
      <c r="L49" s="353"/>
      <c r="M49" s="353"/>
    </row>
    <row r="50" spans="1:13" ht="18" customHeight="1">
      <c r="A50" s="327"/>
      <c r="B50" s="353"/>
      <c r="C50" s="353"/>
      <c r="D50" s="353"/>
      <c r="E50" s="353"/>
      <c r="F50" s="353"/>
      <c r="G50" s="353"/>
      <c r="H50" s="353"/>
      <c r="I50" s="353"/>
      <c r="J50" s="353"/>
      <c r="K50" s="353"/>
      <c r="L50" s="353"/>
      <c r="M50" s="353"/>
    </row>
    <row r="51" spans="1:13" ht="18" customHeight="1">
      <c r="A51" s="327"/>
      <c r="B51" s="353"/>
      <c r="C51" s="353"/>
      <c r="D51" s="353"/>
      <c r="E51" s="353"/>
      <c r="F51" s="353"/>
      <c r="G51" s="353"/>
      <c r="H51" s="353"/>
      <c r="I51" s="353"/>
      <c r="J51" s="353"/>
      <c r="K51" s="353"/>
      <c r="L51" s="353"/>
      <c r="M51" s="353"/>
    </row>
    <row r="52" spans="1:13" ht="18" customHeight="1">
      <c r="A52" s="327"/>
      <c r="B52" s="353"/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</row>
    <row r="53" spans="1:13" ht="18" customHeight="1">
      <c r="A53" s="327"/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</row>
    <row r="54" spans="1:13" ht="18" customHeight="1">
      <c r="A54" s="327"/>
      <c r="B54" s="353"/>
      <c r="C54" s="353"/>
      <c r="D54" s="353"/>
      <c r="E54" s="353"/>
      <c r="F54" s="353"/>
      <c r="G54" s="353"/>
      <c r="H54" s="353"/>
      <c r="I54" s="353"/>
      <c r="J54" s="353"/>
      <c r="K54" s="353"/>
      <c r="L54" s="353"/>
      <c r="M54" s="353"/>
    </row>
    <row r="55" spans="1:13" ht="18" customHeight="1">
      <c r="A55" s="327"/>
      <c r="B55" s="353"/>
      <c r="C55" s="353"/>
      <c r="D55" s="353"/>
      <c r="E55" s="353"/>
      <c r="F55" s="353"/>
      <c r="G55" s="353"/>
      <c r="H55" s="353"/>
      <c r="I55" s="353"/>
      <c r="J55" s="353"/>
      <c r="K55" s="353"/>
      <c r="L55" s="353"/>
      <c r="M55" s="353"/>
    </row>
    <row r="56" spans="1:13" ht="18" customHeight="1">
      <c r="A56" s="327"/>
      <c r="B56" s="353"/>
      <c r="C56" s="353"/>
      <c r="D56" s="353"/>
      <c r="E56" s="353"/>
      <c r="F56" s="353"/>
      <c r="G56" s="353"/>
      <c r="H56" s="353"/>
      <c r="I56" s="353"/>
      <c r="J56" s="353"/>
      <c r="K56" s="353"/>
      <c r="L56" s="353"/>
      <c r="M56" s="353"/>
    </row>
    <row r="57" spans="1:13" ht="18" customHeight="1">
      <c r="A57" s="327"/>
      <c r="B57" s="353"/>
      <c r="C57" s="353"/>
      <c r="D57" s="353"/>
      <c r="E57" s="353"/>
      <c r="F57" s="353"/>
      <c r="G57" s="353"/>
      <c r="H57" s="353"/>
      <c r="I57" s="353"/>
      <c r="J57" s="353"/>
      <c r="K57" s="353"/>
      <c r="L57" s="353"/>
      <c r="M57" s="353"/>
    </row>
    <row r="58" spans="1:13" ht="18" customHeight="1">
      <c r="A58" s="327"/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3"/>
    </row>
    <row r="59" spans="1:13" ht="18" customHeight="1">
      <c r="A59" s="327"/>
      <c r="B59" s="353"/>
      <c r="C59" s="353"/>
      <c r="D59" s="353"/>
      <c r="E59" s="353"/>
      <c r="F59" s="353"/>
      <c r="G59" s="353"/>
      <c r="H59" s="353"/>
      <c r="I59" s="353"/>
      <c r="J59" s="353"/>
      <c r="K59" s="353"/>
      <c r="L59" s="353"/>
      <c r="M59" s="353"/>
    </row>
    <row r="60" spans="1:13" ht="18" customHeight="1">
      <c r="A60" s="327"/>
      <c r="B60" s="353"/>
      <c r="C60" s="353"/>
      <c r="D60" s="353"/>
      <c r="E60" s="353"/>
      <c r="F60" s="353"/>
      <c r="G60" s="353"/>
      <c r="H60" s="353"/>
      <c r="I60" s="353"/>
      <c r="J60" s="353"/>
      <c r="K60" s="353"/>
      <c r="L60" s="353"/>
      <c r="M60" s="353"/>
    </row>
    <row r="61" spans="1:13" ht="18" customHeight="1">
      <c r="A61" s="327"/>
      <c r="B61" s="353"/>
      <c r="C61" s="353"/>
      <c r="D61" s="353"/>
      <c r="E61" s="353"/>
      <c r="F61" s="353"/>
      <c r="G61" s="353"/>
      <c r="H61" s="353"/>
      <c r="I61" s="353"/>
      <c r="J61" s="353"/>
      <c r="K61" s="353"/>
      <c r="L61" s="353"/>
      <c r="M61" s="353"/>
    </row>
    <row r="62" spans="1:13" ht="18" customHeight="1">
      <c r="A62" s="327"/>
      <c r="B62" s="353"/>
      <c r="C62" s="353"/>
      <c r="D62" s="353"/>
      <c r="E62" s="353"/>
      <c r="F62" s="353"/>
      <c r="G62" s="353"/>
      <c r="H62" s="353"/>
      <c r="I62" s="353"/>
      <c r="J62" s="353"/>
      <c r="K62" s="353"/>
      <c r="L62" s="353"/>
      <c r="M62" s="353"/>
    </row>
    <row r="63" spans="1:13" ht="18" customHeight="1">
      <c r="A63" s="327"/>
      <c r="B63" s="353"/>
      <c r="C63" s="353"/>
      <c r="D63" s="353"/>
      <c r="E63" s="353"/>
      <c r="F63" s="353"/>
      <c r="G63" s="353"/>
      <c r="H63" s="353"/>
      <c r="I63" s="353"/>
      <c r="J63" s="353"/>
      <c r="K63" s="353"/>
      <c r="L63" s="353"/>
      <c r="M63" s="353"/>
    </row>
    <row r="64" spans="1:13" ht="18" customHeight="1">
      <c r="A64" s="327"/>
      <c r="B64" s="353"/>
      <c r="C64" s="353"/>
      <c r="D64" s="353"/>
      <c r="E64" s="353"/>
      <c r="F64" s="353"/>
      <c r="G64" s="353"/>
      <c r="H64" s="353"/>
      <c r="I64" s="353"/>
      <c r="J64" s="353"/>
      <c r="K64" s="353"/>
      <c r="L64" s="353"/>
      <c r="M64" s="353"/>
    </row>
    <row r="65" spans="1:13" ht="18" customHeight="1">
      <c r="A65" s="327"/>
      <c r="B65" s="353"/>
      <c r="C65" s="353"/>
      <c r="D65" s="353"/>
      <c r="E65" s="353"/>
      <c r="F65" s="353"/>
      <c r="G65" s="353"/>
      <c r="H65" s="353"/>
      <c r="I65" s="353"/>
      <c r="J65" s="353"/>
      <c r="K65" s="353"/>
      <c r="L65" s="353"/>
      <c r="M65" s="353"/>
    </row>
    <row r="66" spans="1:13" ht="18" customHeight="1">
      <c r="A66" s="327"/>
      <c r="B66" s="353"/>
      <c r="C66" s="353"/>
      <c r="D66" s="353"/>
      <c r="E66" s="353"/>
      <c r="F66" s="353"/>
      <c r="G66" s="353"/>
      <c r="H66" s="353"/>
      <c r="I66" s="353"/>
      <c r="J66" s="353"/>
      <c r="K66" s="353"/>
      <c r="L66" s="353"/>
      <c r="M66" s="353"/>
    </row>
    <row r="67" spans="1:13" ht="18" customHeight="1">
      <c r="A67" s="327"/>
      <c r="B67" s="353"/>
      <c r="C67" s="353"/>
      <c r="D67" s="353"/>
      <c r="E67" s="353"/>
      <c r="F67" s="353"/>
      <c r="G67" s="353"/>
      <c r="H67" s="353"/>
      <c r="I67" s="353"/>
      <c r="J67" s="353"/>
      <c r="K67" s="353"/>
      <c r="L67" s="353"/>
      <c r="M67" s="353"/>
    </row>
    <row r="68" spans="1:13">
      <c r="A68" s="327"/>
      <c r="B68" s="353"/>
      <c r="C68" s="353"/>
      <c r="D68" s="353"/>
      <c r="E68" s="353"/>
      <c r="F68" s="353"/>
      <c r="G68" s="353"/>
      <c r="H68" s="353"/>
      <c r="I68" s="353"/>
      <c r="J68" s="353"/>
      <c r="K68" s="353"/>
      <c r="L68" s="353"/>
      <c r="M68" s="353"/>
    </row>
    <row r="69" spans="1:13">
      <c r="A69" s="327"/>
      <c r="B69" s="353"/>
      <c r="C69" s="353"/>
      <c r="D69" s="353"/>
      <c r="E69" s="353"/>
      <c r="F69" s="353"/>
      <c r="G69" s="353"/>
      <c r="H69" s="353"/>
      <c r="I69" s="327"/>
      <c r="J69" s="327"/>
      <c r="K69" s="327"/>
      <c r="L69" s="353"/>
      <c r="M69" s="353"/>
    </row>
    <row r="70" spans="1:13">
      <c r="A70" s="327"/>
      <c r="B70" s="353"/>
      <c r="C70" s="327"/>
      <c r="D70" s="327"/>
      <c r="E70" s="327"/>
      <c r="F70" s="327"/>
      <c r="G70" s="327"/>
      <c r="H70" s="327"/>
      <c r="I70" s="327"/>
      <c r="J70" s="327"/>
      <c r="K70" s="327"/>
      <c r="L70" s="327"/>
      <c r="M70" s="327"/>
    </row>
    <row r="71" spans="1:13">
      <c r="A71" s="327"/>
      <c r="B71" s="353"/>
      <c r="C71" s="327"/>
      <c r="D71" s="327"/>
      <c r="E71" s="327"/>
      <c r="F71" s="327"/>
      <c r="G71" s="327"/>
      <c r="H71" s="327"/>
      <c r="I71" s="327"/>
      <c r="J71" s="327"/>
      <c r="K71" s="327"/>
      <c r="L71" s="327"/>
      <c r="M71" s="327"/>
    </row>
    <row r="72" spans="1:13">
      <c r="A72" s="327"/>
      <c r="B72" s="353"/>
      <c r="C72" s="327"/>
      <c r="D72" s="327"/>
      <c r="E72" s="327"/>
      <c r="F72" s="327"/>
      <c r="G72" s="327"/>
      <c r="H72" s="327"/>
      <c r="I72" s="327"/>
      <c r="J72" s="327"/>
      <c r="K72" s="327"/>
      <c r="L72" s="327"/>
      <c r="M72" s="327"/>
    </row>
    <row r="73" spans="1:13">
      <c r="A73" s="327"/>
      <c r="B73" s="353"/>
      <c r="C73" s="327"/>
      <c r="D73" s="327"/>
      <c r="E73" s="327"/>
      <c r="F73" s="327"/>
      <c r="G73" s="327"/>
      <c r="H73" s="327"/>
      <c r="I73" s="327"/>
      <c r="J73" s="327"/>
      <c r="K73" s="327"/>
      <c r="L73" s="327"/>
      <c r="M73" s="327"/>
    </row>
    <row r="74" spans="1:13">
      <c r="A74" s="327"/>
      <c r="B74" s="324"/>
      <c r="C74" s="327"/>
      <c r="D74" s="327"/>
      <c r="E74" s="327"/>
      <c r="F74" s="327"/>
      <c r="G74" s="327"/>
      <c r="H74" s="327"/>
      <c r="I74" s="327"/>
      <c r="J74" s="327"/>
      <c r="K74" s="327"/>
      <c r="L74" s="327"/>
      <c r="M74" s="327"/>
    </row>
    <row r="75" spans="1:13">
      <c r="A75" s="327"/>
      <c r="B75" s="324"/>
      <c r="C75" s="327"/>
      <c r="D75" s="327"/>
      <c r="E75" s="327"/>
      <c r="F75" s="327"/>
      <c r="G75" s="327"/>
      <c r="H75" s="327"/>
      <c r="I75" s="327"/>
      <c r="J75" s="327"/>
      <c r="K75" s="327"/>
      <c r="L75" s="327"/>
      <c r="M75" s="327"/>
    </row>
    <row r="76" spans="1:13">
      <c r="A76" s="327"/>
      <c r="B76" s="324"/>
      <c r="C76" s="327"/>
      <c r="D76" s="327"/>
      <c r="E76" s="327"/>
      <c r="F76" s="327"/>
      <c r="G76" s="327"/>
      <c r="H76" s="327"/>
      <c r="I76" s="327"/>
      <c r="J76" s="327"/>
      <c r="K76" s="327"/>
      <c r="L76" s="327"/>
      <c r="M76" s="327"/>
    </row>
    <row r="77" spans="1:13">
      <c r="A77" s="327"/>
      <c r="B77" s="324"/>
      <c r="C77" s="327"/>
      <c r="D77" s="327"/>
      <c r="E77" s="327"/>
      <c r="F77" s="327"/>
      <c r="G77" s="327"/>
      <c r="H77" s="327"/>
      <c r="I77" s="327"/>
      <c r="J77" s="327"/>
      <c r="K77" s="327"/>
      <c r="L77" s="327"/>
      <c r="M77" s="327"/>
    </row>
    <row r="78" spans="1:13">
      <c r="A78" s="327"/>
      <c r="B78" s="324"/>
      <c r="C78" s="327"/>
      <c r="D78" s="327"/>
      <c r="E78" s="327"/>
      <c r="F78" s="327"/>
      <c r="G78" s="327"/>
      <c r="H78" s="327"/>
      <c r="I78" s="327"/>
      <c r="J78" s="327"/>
      <c r="K78" s="327"/>
      <c r="L78" s="327"/>
      <c r="M78" s="327"/>
    </row>
    <row r="79" spans="1:13">
      <c r="A79" s="327"/>
      <c r="B79" s="324"/>
      <c r="C79" s="327"/>
      <c r="D79" s="327"/>
      <c r="E79" s="327"/>
      <c r="F79" s="327"/>
      <c r="G79" s="327"/>
      <c r="H79" s="327"/>
      <c r="I79" s="327"/>
      <c r="J79" s="327"/>
      <c r="K79" s="327"/>
      <c r="L79" s="327"/>
      <c r="M79" s="327"/>
    </row>
    <row r="80" spans="1:13">
      <c r="A80" s="327"/>
      <c r="B80" s="324"/>
      <c r="C80" s="327"/>
      <c r="D80" s="327"/>
      <c r="E80" s="327"/>
      <c r="F80" s="327"/>
      <c r="G80" s="327"/>
      <c r="H80" s="327"/>
      <c r="I80" s="327"/>
      <c r="J80" s="327"/>
      <c r="K80" s="327"/>
      <c r="L80" s="327"/>
      <c r="M80" s="327"/>
    </row>
    <row r="81" spans="1:13">
      <c r="A81" s="327"/>
      <c r="B81" s="324"/>
      <c r="C81" s="327"/>
      <c r="D81" s="327"/>
      <c r="E81" s="327"/>
      <c r="F81" s="327"/>
      <c r="G81" s="327"/>
      <c r="H81" s="327"/>
      <c r="I81" s="327"/>
      <c r="J81" s="327"/>
      <c r="K81" s="327"/>
      <c r="L81" s="327"/>
      <c r="M81" s="327"/>
    </row>
    <row r="82" spans="1:13">
      <c r="A82" s="327"/>
      <c r="B82" s="324"/>
      <c r="C82" s="327"/>
      <c r="D82" s="327"/>
      <c r="E82" s="327"/>
      <c r="F82" s="327"/>
      <c r="G82" s="327"/>
      <c r="H82" s="327"/>
      <c r="I82" s="327"/>
      <c r="J82" s="327"/>
      <c r="K82" s="327"/>
      <c r="L82" s="327"/>
      <c r="M82" s="327"/>
    </row>
    <row r="83" spans="1:13">
      <c r="A83" s="327"/>
      <c r="B83" s="324"/>
      <c r="C83" s="327"/>
      <c r="D83" s="327"/>
      <c r="E83" s="327"/>
      <c r="F83" s="327"/>
      <c r="G83" s="327"/>
      <c r="H83" s="327"/>
      <c r="I83" s="327"/>
      <c r="J83" s="327"/>
      <c r="K83" s="327"/>
      <c r="L83" s="327"/>
      <c r="M83" s="327"/>
    </row>
    <row r="84" spans="1:13">
      <c r="A84" s="327"/>
      <c r="B84" s="324"/>
      <c r="C84" s="327"/>
      <c r="D84" s="327"/>
      <c r="E84" s="327"/>
      <c r="F84" s="327"/>
      <c r="G84" s="327"/>
      <c r="H84" s="327"/>
      <c r="I84" s="327"/>
      <c r="J84" s="327"/>
      <c r="K84" s="327"/>
      <c r="L84" s="327"/>
      <c r="M84" s="327"/>
    </row>
  </sheetData>
  <mergeCells count="13">
    <mergeCell ref="H4:H5"/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6BE2-1AF9-4A60-934A-FDF275F4301B}">
  <sheetPr>
    <tabColor rgb="FFC00000"/>
  </sheetPr>
  <dimension ref="A1:Q88"/>
  <sheetViews>
    <sheetView topLeftCell="A32" workbookViewId="0">
      <selection activeCell="W44" sqref="W44"/>
    </sheetView>
  </sheetViews>
  <sheetFormatPr defaultColWidth="10.28515625" defaultRowHeight="15"/>
  <cols>
    <col min="1" max="1" width="2.42578125" style="355" customWidth="1"/>
    <col min="2" max="2" width="28.85546875" style="377" customWidth="1"/>
    <col min="3" max="4" width="7" style="355" customWidth="1"/>
    <col min="5" max="5" width="0.5703125" style="355" customWidth="1"/>
    <col min="6" max="6" width="7" style="355" customWidth="1"/>
    <col min="7" max="7" width="7.5703125" style="355" customWidth="1"/>
    <col min="8" max="8" width="0.5703125" style="355" customWidth="1"/>
    <col min="9" max="9" width="8.28515625" style="355" customWidth="1"/>
    <col min="10" max="10" width="8.7109375" style="355" customWidth="1"/>
    <col min="11" max="11" width="0.42578125" style="355" customWidth="1"/>
    <col min="12" max="13" width="8.140625" style="355" customWidth="1"/>
    <col min="14" max="17" width="0" style="355" hidden="1" customWidth="1"/>
    <col min="18" max="16384" width="10.28515625" style="355"/>
  </cols>
  <sheetData>
    <row r="1" spans="1:17" s="326" customFormat="1" ht="17.100000000000001" customHeight="1">
      <c r="A1" s="325" t="s">
        <v>413</v>
      </c>
      <c r="B1" s="327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</row>
    <row r="2" spans="1:17" s="326" customFormat="1" ht="17.100000000000001" customHeight="1">
      <c r="A2" s="327"/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</row>
    <row r="3" spans="1:17" s="334" customFormat="1" ht="17.100000000000001" customHeight="1">
      <c r="A3" s="327"/>
      <c r="B3" s="329"/>
      <c r="C3" s="330"/>
      <c r="D3" s="330"/>
      <c r="E3" s="330"/>
      <c r="F3" s="330"/>
      <c r="G3" s="331"/>
      <c r="H3" s="331"/>
      <c r="I3" s="331"/>
      <c r="J3" s="331"/>
      <c r="K3" s="331"/>
      <c r="L3" s="332"/>
      <c r="M3" s="333" t="s">
        <v>371</v>
      </c>
    </row>
    <row r="4" spans="1:17" ht="15" customHeight="1">
      <c r="A4" s="335"/>
      <c r="B4" s="336"/>
      <c r="C4" s="440" t="s">
        <v>79</v>
      </c>
      <c r="D4" s="440"/>
      <c r="E4" s="441"/>
      <c r="F4" s="440" t="s">
        <v>79</v>
      </c>
      <c r="G4" s="440"/>
      <c r="H4" s="440"/>
      <c r="I4" s="442" t="s">
        <v>4</v>
      </c>
      <c r="J4" s="440"/>
      <c r="K4" s="443"/>
      <c r="L4" s="440" t="s">
        <v>466</v>
      </c>
      <c r="M4" s="440"/>
    </row>
    <row r="5" spans="1:17" ht="15" customHeight="1">
      <c r="A5" s="327"/>
      <c r="B5" s="337"/>
      <c r="C5" s="444" t="s">
        <v>1</v>
      </c>
      <c r="D5" s="444"/>
      <c r="E5" s="445"/>
      <c r="F5" s="444" t="s">
        <v>2</v>
      </c>
      <c r="G5" s="444"/>
      <c r="H5" s="444"/>
      <c r="I5" s="444" t="s">
        <v>203</v>
      </c>
      <c r="J5" s="444"/>
      <c r="K5" s="330"/>
      <c r="L5" s="444" t="s">
        <v>203</v>
      </c>
      <c r="M5" s="444"/>
    </row>
    <row r="6" spans="1:17" ht="26.25" customHeight="1">
      <c r="A6" s="327"/>
      <c r="B6" s="337"/>
      <c r="C6" s="418">
        <v>2022</v>
      </c>
      <c r="D6" s="418"/>
      <c r="E6" s="338"/>
      <c r="F6" s="418">
        <v>2022</v>
      </c>
      <c r="G6" s="418"/>
      <c r="H6" s="446"/>
      <c r="I6" s="447" t="s">
        <v>204</v>
      </c>
      <c r="J6" s="447"/>
      <c r="K6" s="330"/>
      <c r="L6" s="447" t="s">
        <v>204</v>
      </c>
      <c r="M6" s="447"/>
    </row>
    <row r="7" spans="1:17" ht="15" customHeight="1">
      <c r="A7" s="327"/>
      <c r="B7" s="337"/>
      <c r="C7" s="448" t="s">
        <v>372</v>
      </c>
      <c r="D7" s="448" t="s">
        <v>373</v>
      </c>
      <c r="E7" s="448"/>
      <c r="F7" s="448" t="s">
        <v>372</v>
      </c>
      <c r="G7" s="448" t="s">
        <v>373</v>
      </c>
      <c r="H7" s="448"/>
      <c r="I7" s="448" t="s">
        <v>372</v>
      </c>
      <c r="J7" s="448" t="s">
        <v>373</v>
      </c>
      <c r="K7" s="448"/>
      <c r="L7" s="448" t="s">
        <v>372</v>
      </c>
      <c r="M7" s="448" t="s">
        <v>373</v>
      </c>
    </row>
    <row r="8" spans="1:17" ht="15" customHeight="1">
      <c r="A8" s="356"/>
      <c r="B8" s="337"/>
      <c r="C8" s="330"/>
      <c r="D8" s="340"/>
      <c r="E8" s="340"/>
      <c r="F8" s="330"/>
      <c r="G8" s="330"/>
      <c r="H8" s="330"/>
      <c r="I8" s="330"/>
      <c r="J8" s="330"/>
      <c r="K8" s="330"/>
      <c r="L8" s="330"/>
      <c r="M8" s="330"/>
    </row>
    <row r="9" spans="1:17" s="364" customFormat="1" ht="17.100000000000001" customHeight="1">
      <c r="A9" s="357" t="s">
        <v>414</v>
      </c>
      <c r="B9" s="327"/>
      <c r="C9" s="358"/>
      <c r="D9" s="359">
        <v>28000</v>
      </c>
      <c r="E9" s="359"/>
      <c r="F9" s="359"/>
      <c r="G9" s="359">
        <v>303420</v>
      </c>
      <c r="H9" s="359"/>
      <c r="I9" s="360"/>
      <c r="J9" s="360">
        <v>107.07517506537106</v>
      </c>
      <c r="K9" s="360"/>
      <c r="L9" s="360"/>
      <c r="M9" s="360">
        <v>112.18175164753728</v>
      </c>
      <c r="N9" s="361"/>
      <c r="O9" s="362">
        <v>14700</v>
      </c>
      <c r="P9" s="363">
        <f t="shared" ref="P9:P42" si="0">D9-O9</f>
        <v>13300</v>
      </c>
      <c r="Q9" s="361">
        <f>G9/D9*100-100</f>
        <v>983.64285714285711</v>
      </c>
    </row>
    <row r="10" spans="1:17" ht="15" customHeight="1">
      <c r="A10" s="365"/>
      <c r="B10" s="347" t="s">
        <v>374</v>
      </c>
      <c r="C10" s="358"/>
      <c r="D10" s="359">
        <v>9500</v>
      </c>
      <c r="E10" s="359"/>
      <c r="F10" s="359"/>
      <c r="G10" s="359">
        <v>105276.040775</v>
      </c>
      <c r="H10" s="359"/>
      <c r="I10" s="360"/>
      <c r="J10" s="360">
        <v>106.2026646877066</v>
      </c>
      <c r="K10" s="360"/>
      <c r="L10" s="360"/>
      <c r="M10" s="360">
        <v>112.491014556629</v>
      </c>
      <c r="N10" s="361"/>
      <c r="O10" s="366"/>
      <c r="P10" s="363">
        <f t="shared" si="0"/>
        <v>9500</v>
      </c>
      <c r="Q10" s="361"/>
    </row>
    <row r="11" spans="1:17" ht="15" customHeight="1">
      <c r="A11" s="365"/>
      <c r="B11" s="347" t="s">
        <v>375</v>
      </c>
      <c r="C11" s="358"/>
      <c r="D11" s="359">
        <v>18500</v>
      </c>
      <c r="E11" s="359"/>
      <c r="F11" s="359"/>
      <c r="G11" s="359">
        <v>198143.959225</v>
      </c>
      <c r="H11" s="359"/>
      <c r="I11" s="360"/>
      <c r="J11" s="360">
        <v>107.52881567664767</v>
      </c>
      <c r="K11" s="360"/>
      <c r="L11" s="360"/>
      <c r="M11" s="360">
        <v>112.01812764226931</v>
      </c>
      <c r="N11" s="361"/>
      <c r="O11" s="367">
        <v>120</v>
      </c>
      <c r="P11" s="363">
        <f t="shared" si="0"/>
        <v>18380</v>
      </c>
      <c r="Q11" s="361">
        <f t="shared" ref="Q11:Q42" si="1">G11/D11*100-100</f>
        <v>971.04842824324328</v>
      </c>
    </row>
    <row r="12" spans="1:17" ht="15" customHeight="1">
      <c r="A12" s="350" t="s">
        <v>378</v>
      </c>
      <c r="B12" s="368"/>
      <c r="C12" s="358"/>
      <c r="D12" s="358"/>
      <c r="E12" s="358"/>
      <c r="F12" s="358"/>
      <c r="G12" s="358"/>
      <c r="H12" s="358"/>
      <c r="I12" s="369"/>
      <c r="J12" s="370"/>
      <c r="K12" s="370"/>
      <c r="L12" s="369"/>
      <c r="M12" s="370"/>
      <c r="N12" s="361"/>
      <c r="O12" s="367">
        <v>80</v>
      </c>
      <c r="P12" s="363">
        <f t="shared" si="0"/>
        <v>-80</v>
      </c>
      <c r="Q12" s="361" t="e">
        <f t="shared" si="1"/>
        <v>#DIV/0!</v>
      </c>
    </row>
    <row r="13" spans="1:17" ht="15" customHeight="1">
      <c r="A13" s="356"/>
      <c r="B13" s="351" t="s">
        <v>415</v>
      </c>
      <c r="C13" s="358"/>
      <c r="D13" s="358">
        <v>250</v>
      </c>
      <c r="E13" s="358"/>
      <c r="F13" s="358"/>
      <c r="G13" s="358">
        <v>2290.8571389999997</v>
      </c>
      <c r="H13" s="358"/>
      <c r="I13" s="369"/>
      <c r="J13" s="369">
        <v>181.75185891257499</v>
      </c>
      <c r="K13" s="369"/>
      <c r="L13" s="369"/>
      <c r="M13" s="369">
        <v>140.6325976649201</v>
      </c>
      <c r="N13" s="361"/>
      <c r="O13" s="367">
        <v>110</v>
      </c>
      <c r="P13" s="363">
        <f t="shared" si="0"/>
        <v>140</v>
      </c>
      <c r="Q13" s="361">
        <f t="shared" si="1"/>
        <v>816.34285559999989</v>
      </c>
    </row>
    <row r="14" spans="1:17" ht="15" customHeight="1">
      <c r="A14" s="356"/>
      <c r="B14" s="351" t="s">
        <v>416</v>
      </c>
      <c r="C14" s="358"/>
      <c r="D14" s="358">
        <v>80</v>
      </c>
      <c r="E14" s="358"/>
      <c r="F14" s="358"/>
      <c r="G14" s="358">
        <v>1078.3910430000001</v>
      </c>
      <c r="H14" s="358"/>
      <c r="I14" s="369"/>
      <c r="J14" s="369">
        <v>87.276160240819365</v>
      </c>
      <c r="K14" s="369"/>
      <c r="L14" s="369"/>
      <c r="M14" s="369">
        <v>107.6196872368874</v>
      </c>
      <c r="N14" s="361"/>
      <c r="O14" s="367">
        <v>54.18632796741408</v>
      </c>
      <c r="P14" s="363">
        <f t="shared" si="0"/>
        <v>25.81367203258592</v>
      </c>
      <c r="Q14" s="361">
        <f t="shared" si="1"/>
        <v>1247.98880375</v>
      </c>
    </row>
    <row r="15" spans="1:17" ht="15" customHeight="1">
      <c r="A15" s="356"/>
      <c r="B15" s="351" t="s">
        <v>380</v>
      </c>
      <c r="C15" s="358"/>
      <c r="D15" s="358">
        <v>230</v>
      </c>
      <c r="E15" s="358"/>
      <c r="F15" s="358"/>
      <c r="G15" s="358">
        <v>1689.444491</v>
      </c>
      <c r="H15" s="358"/>
      <c r="I15" s="369"/>
      <c r="J15" s="369">
        <v>180.85284224395289</v>
      </c>
      <c r="K15" s="369"/>
      <c r="L15" s="369"/>
      <c r="M15" s="369">
        <v>141.09335317547709</v>
      </c>
      <c r="N15" s="361"/>
      <c r="O15" s="367">
        <v>75</v>
      </c>
      <c r="P15" s="363">
        <f t="shared" si="0"/>
        <v>155</v>
      </c>
      <c r="Q15" s="361">
        <f t="shared" si="1"/>
        <v>634.54108304347824</v>
      </c>
    </row>
    <row r="16" spans="1:17" ht="15" customHeight="1">
      <c r="A16" s="356"/>
      <c r="B16" s="351" t="s">
        <v>381</v>
      </c>
      <c r="C16" s="358">
        <v>120</v>
      </c>
      <c r="D16" s="358">
        <v>154.60224598725867</v>
      </c>
      <c r="E16" s="358"/>
      <c r="F16" s="358">
        <v>1749.674</v>
      </c>
      <c r="G16" s="358">
        <v>2496.9081639872588</v>
      </c>
      <c r="H16" s="358"/>
      <c r="I16" s="369">
        <v>83.273191583856104</v>
      </c>
      <c r="J16" s="369">
        <v>76.89466509890967</v>
      </c>
      <c r="K16" s="369"/>
      <c r="L16" s="369">
        <v>65.100733319665821</v>
      </c>
      <c r="M16" s="369">
        <v>63.531391023870086</v>
      </c>
      <c r="N16" s="361"/>
      <c r="O16" s="367">
        <v>280</v>
      </c>
      <c r="P16" s="363">
        <f t="shared" si="0"/>
        <v>-125.39775401274133</v>
      </c>
      <c r="Q16" s="361">
        <f t="shared" si="1"/>
        <v>1515.0529690189869</v>
      </c>
    </row>
    <row r="17" spans="1:17" ht="15" customHeight="1">
      <c r="A17" s="356"/>
      <c r="B17" s="351" t="s">
        <v>73</v>
      </c>
      <c r="C17" s="358">
        <v>700</v>
      </c>
      <c r="D17" s="358">
        <v>228.26383581262462</v>
      </c>
      <c r="E17" s="358"/>
      <c r="F17" s="358">
        <v>7366.6840000000002</v>
      </c>
      <c r="G17" s="358">
        <v>2598.7573668126247</v>
      </c>
      <c r="H17" s="358"/>
      <c r="I17" s="369">
        <v>86.093236515339356</v>
      </c>
      <c r="J17" s="369">
        <v>97.558868116903753</v>
      </c>
      <c r="K17" s="369"/>
      <c r="L17" s="369">
        <v>86.883189286455206</v>
      </c>
      <c r="M17" s="369">
        <v>108.25800875867584</v>
      </c>
      <c r="N17" s="361"/>
      <c r="O17" s="367">
        <v>510</v>
      </c>
      <c r="P17" s="363">
        <f t="shared" si="0"/>
        <v>-281.73616418737538</v>
      </c>
      <c r="Q17" s="361">
        <f t="shared" si="1"/>
        <v>1038.4884327212794</v>
      </c>
    </row>
    <row r="18" spans="1:17" ht="15" customHeight="1">
      <c r="A18" s="356"/>
      <c r="B18" s="351" t="s">
        <v>417</v>
      </c>
      <c r="C18" s="358"/>
      <c r="D18" s="358">
        <v>450</v>
      </c>
      <c r="E18" s="358"/>
      <c r="F18" s="358"/>
      <c r="G18" s="358">
        <v>4516.1870290000006</v>
      </c>
      <c r="H18" s="358"/>
      <c r="I18" s="369"/>
      <c r="J18" s="369">
        <v>115.32354269771521</v>
      </c>
      <c r="K18" s="369"/>
      <c r="L18" s="369"/>
      <c r="M18" s="369">
        <v>109.21490987204723</v>
      </c>
      <c r="N18" s="361"/>
      <c r="O18" s="367">
        <v>50</v>
      </c>
      <c r="P18" s="363">
        <f t="shared" si="0"/>
        <v>400</v>
      </c>
      <c r="Q18" s="361">
        <f t="shared" si="1"/>
        <v>903.59711755555577</v>
      </c>
    </row>
    <row r="19" spans="1:17" ht="15" customHeight="1">
      <c r="A19" s="356"/>
      <c r="B19" s="351" t="s">
        <v>418</v>
      </c>
      <c r="C19" s="358">
        <v>1500</v>
      </c>
      <c r="D19" s="358">
        <v>158.78314977625763</v>
      </c>
      <c r="E19" s="358"/>
      <c r="F19" s="358">
        <v>18645.491999999998</v>
      </c>
      <c r="G19" s="358">
        <v>2407.4259807762573</v>
      </c>
      <c r="H19" s="358"/>
      <c r="I19" s="369">
        <v>77.648392548860244</v>
      </c>
      <c r="J19" s="369">
        <v>68.82391617551032</v>
      </c>
      <c r="K19" s="369"/>
      <c r="L19" s="369">
        <v>86.362440513619944</v>
      </c>
      <c r="M19" s="369">
        <v>71.571534067201014</v>
      </c>
      <c r="N19" s="361"/>
      <c r="O19" s="367">
        <v>55</v>
      </c>
      <c r="P19" s="363">
        <f t="shared" si="0"/>
        <v>103.78314977625763</v>
      </c>
      <c r="Q19" s="361">
        <f t="shared" si="1"/>
        <v>1416.1722035169203</v>
      </c>
    </row>
    <row r="20" spans="1:17" ht="15" customHeight="1">
      <c r="A20" s="356"/>
      <c r="B20" s="351" t="s">
        <v>419</v>
      </c>
      <c r="C20" s="358">
        <v>1800</v>
      </c>
      <c r="D20" s="358">
        <v>321.61942128926933</v>
      </c>
      <c r="E20" s="358"/>
      <c r="F20" s="358">
        <v>26196.764999999999</v>
      </c>
      <c r="G20" s="358">
        <v>6120.8198082892695</v>
      </c>
      <c r="H20" s="358"/>
      <c r="I20" s="369">
        <v>83.783982550589229</v>
      </c>
      <c r="J20" s="369">
        <v>85.290678987919307</v>
      </c>
      <c r="K20" s="369"/>
      <c r="L20" s="369">
        <v>83.248176139302203</v>
      </c>
      <c r="M20" s="369">
        <v>174.40606738626329</v>
      </c>
      <c r="N20" s="361"/>
      <c r="O20" s="367">
        <v>260</v>
      </c>
      <c r="P20" s="363">
        <f t="shared" si="0"/>
        <v>61.619421289269326</v>
      </c>
      <c r="Q20" s="361">
        <f t="shared" si="1"/>
        <v>1803.1250612145441</v>
      </c>
    </row>
    <row r="21" spans="1:17" ht="15" customHeight="1">
      <c r="A21" s="356"/>
      <c r="B21" s="351" t="s">
        <v>388</v>
      </c>
      <c r="C21" s="358">
        <v>1000</v>
      </c>
      <c r="D21" s="358">
        <v>736.83063651966279</v>
      </c>
      <c r="E21" s="358"/>
      <c r="F21" s="358">
        <v>9651.6959999999999</v>
      </c>
      <c r="G21" s="358">
        <v>6473.4423945196631</v>
      </c>
      <c r="H21" s="358"/>
      <c r="I21" s="369">
        <v>184.94373086988281</v>
      </c>
      <c r="J21" s="369">
        <v>237.79930634349932</v>
      </c>
      <c r="K21" s="369"/>
      <c r="L21" s="369">
        <v>120.2667733633852</v>
      </c>
      <c r="M21" s="369">
        <v>160.46097887399105</v>
      </c>
      <c r="N21" s="361"/>
      <c r="O21" s="367">
        <v>300</v>
      </c>
      <c r="P21" s="363">
        <f t="shared" si="0"/>
        <v>436.83063651966279</v>
      </c>
      <c r="Q21" s="361">
        <f t="shared" si="1"/>
        <v>778.5522851080467</v>
      </c>
    </row>
    <row r="22" spans="1:17" ht="15" customHeight="1">
      <c r="A22" s="356"/>
      <c r="B22" s="351" t="s">
        <v>211</v>
      </c>
      <c r="C22" s="358">
        <v>600</v>
      </c>
      <c r="D22" s="358">
        <v>535.98566205329485</v>
      </c>
      <c r="E22" s="358"/>
      <c r="F22" s="358">
        <v>7125.1090000000004</v>
      </c>
      <c r="G22" s="358">
        <v>7369.0777010532947</v>
      </c>
      <c r="H22" s="358"/>
      <c r="I22" s="369">
        <v>124.08333436736112</v>
      </c>
      <c r="J22" s="369">
        <v>155.49836113784016</v>
      </c>
      <c r="K22" s="369"/>
      <c r="L22" s="369">
        <v>122.82121090725306</v>
      </c>
      <c r="M22" s="369">
        <v>223.81492804964421</v>
      </c>
      <c r="N22" s="361"/>
      <c r="O22" s="367">
        <v>200</v>
      </c>
      <c r="P22" s="363">
        <f t="shared" si="0"/>
        <v>335.98566205329485</v>
      </c>
      <c r="Q22" s="361">
        <f t="shared" si="1"/>
        <v>1274.8647067951908</v>
      </c>
    </row>
    <row r="23" spans="1:17" ht="15" customHeight="1">
      <c r="A23" s="356"/>
      <c r="B23" s="351" t="s">
        <v>470</v>
      </c>
      <c r="C23" s="358">
        <v>300</v>
      </c>
      <c r="D23" s="358">
        <v>194.1241900517885</v>
      </c>
      <c r="E23" s="358"/>
      <c r="F23" s="358">
        <v>1714.79</v>
      </c>
      <c r="G23" s="358">
        <v>1361.0339120517885</v>
      </c>
      <c r="H23" s="358"/>
      <c r="I23" s="369">
        <v>204.44880601897287</v>
      </c>
      <c r="J23" s="369">
        <v>153.95712793529341</v>
      </c>
      <c r="K23" s="369"/>
      <c r="L23" s="369">
        <v>105.8632585429456</v>
      </c>
      <c r="M23" s="369">
        <v>126.62370476241884</v>
      </c>
      <c r="N23" s="361"/>
      <c r="O23" s="367">
        <v>106.36760339176095</v>
      </c>
      <c r="P23" s="363">
        <f t="shared" si="0"/>
        <v>87.756586660027551</v>
      </c>
      <c r="Q23" s="361">
        <f t="shared" si="1"/>
        <v>601.11504995265739</v>
      </c>
    </row>
    <row r="24" spans="1:17" ht="15" customHeight="1">
      <c r="A24" s="356"/>
      <c r="B24" s="351" t="s">
        <v>390</v>
      </c>
      <c r="C24" s="358"/>
      <c r="D24" s="358">
        <v>600</v>
      </c>
      <c r="E24" s="358"/>
      <c r="F24" s="358"/>
      <c r="G24" s="358">
        <v>7853.3815629999999</v>
      </c>
      <c r="H24" s="358"/>
      <c r="I24" s="369"/>
      <c r="J24" s="369">
        <v>107.39743759057485</v>
      </c>
      <c r="K24" s="369"/>
      <c r="L24" s="369"/>
      <c r="M24" s="369">
        <v>127.81832432326641</v>
      </c>
      <c r="N24" s="361"/>
      <c r="O24" s="367">
        <v>60</v>
      </c>
      <c r="P24" s="363">
        <f t="shared" si="0"/>
        <v>540</v>
      </c>
      <c r="Q24" s="361">
        <f t="shared" si="1"/>
        <v>1208.8969271666667</v>
      </c>
    </row>
    <row r="25" spans="1:17" ht="15" customHeight="1">
      <c r="A25" s="356"/>
      <c r="B25" s="351" t="s">
        <v>391</v>
      </c>
      <c r="C25" s="358"/>
      <c r="D25" s="358">
        <v>700</v>
      </c>
      <c r="E25" s="358"/>
      <c r="F25" s="358"/>
      <c r="G25" s="358">
        <v>7423.2320049999998</v>
      </c>
      <c r="H25" s="358"/>
      <c r="I25" s="369"/>
      <c r="J25" s="369">
        <v>122.9828744239087</v>
      </c>
      <c r="K25" s="369"/>
      <c r="L25" s="369"/>
      <c r="M25" s="369">
        <v>116.81086229747295</v>
      </c>
      <c r="N25" s="361"/>
      <c r="O25" s="367">
        <v>517.82054304015003</v>
      </c>
      <c r="P25" s="363">
        <f t="shared" si="0"/>
        <v>182.17945695984997</v>
      </c>
      <c r="Q25" s="371">
        <f t="shared" si="1"/>
        <v>960.46171499999991</v>
      </c>
    </row>
    <row r="26" spans="1:17" ht="15" customHeight="1">
      <c r="A26" s="356"/>
      <c r="B26" s="351" t="s">
        <v>420</v>
      </c>
      <c r="C26" s="358"/>
      <c r="D26" s="358">
        <v>260</v>
      </c>
      <c r="E26" s="358"/>
      <c r="F26" s="358"/>
      <c r="G26" s="358">
        <v>2692.4438409999998</v>
      </c>
      <c r="H26" s="358"/>
      <c r="I26" s="369"/>
      <c r="J26" s="369">
        <v>51.540973410673921</v>
      </c>
      <c r="K26" s="369"/>
      <c r="L26" s="369"/>
      <c r="M26" s="369">
        <v>90.751510523493479</v>
      </c>
      <c r="N26" s="361"/>
      <c r="O26" s="367">
        <v>370</v>
      </c>
      <c r="P26" s="363">
        <f t="shared" si="0"/>
        <v>-110</v>
      </c>
      <c r="Q26" s="361">
        <f t="shared" si="1"/>
        <v>935.55532346153836</v>
      </c>
    </row>
    <row r="27" spans="1:17" ht="15" customHeight="1">
      <c r="A27" s="356"/>
      <c r="B27" s="351" t="s">
        <v>421</v>
      </c>
      <c r="C27" s="358">
        <v>300</v>
      </c>
      <c r="D27" s="358">
        <v>120.58523005063734</v>
      </c>
      <c r="E27" s="358"/>
      <c r="F27" s="358">
        <v>2749.7060000000001</v>
      </c>
      <c r="G27" s="358">
        <v>1267.5928650506373</v>
      </c>
      <c r="H27" s="358"/>
      <c r="I27" s="369">
        <v>79.836069936397266</v>
      </c>
      <c r="J27" s="369">
        <v>81.5972575000836</v>
      </c>
      <c r="K27" s="369"/>
      <c r="L27" s="369">
        <v>72.224996250465239</v>
      </c>
      <c r="M27" s="369">
        <v>110.4404241183105</v>
      </c>
      <c r="N27" s="361"/>
      <c r="O27" s="367">
        <v>86.876952704675304</v>
      </c>
      <c r="P27" s="363">
        <f t="shared" si="0"/>
        <v>33.708277345962031</v>
      </c>
      <c r="Q27" s="361">
        <f t="shared" si="1"/>
        <v>951.20076855045772</v>
      </c>
    </row>
    <row r="28" spans="1:17" ht="15" customHeight="1">
      <c r="A28" s="356"/>
      <c r="B28" s="351" t="s">
        <v>422</v>
      </c>
      <c r="C28" s="358">
        <v>600</v>
      </c>
      <c r="D28" s="358">
        <v>909.47020576249997</v>
      </c>
      <c r="E28" s="358"/>
      <c r="F28" s="358">
        <v>6061.8779999999997</v>
      </c>
      <c r="G28" s="358">
        <v>10722.385860762499</v>
      </c>
      <c r="H28" s="358"/>
      <c r="I28" s="369">
        <v>134.9564090798672</v>
      </c>
      <c r="J28" s="369">
        <v>121.55687502945629</v>
      </c>
      <c r="K28" s="369"/>
      <c r="L28" s="369">
        <v>104.42542208995272</v>
      </c>
      <c r="M28" s="369">
        <v>110.77602774880029</v>
      </c>
      <c r="N28" s="361"/>
      <c r="O28" s="367">
        <v>180</v>
      </c>
      <c r="P28" s="363">
        <f t="shared" si="0"/>
        <v>729.47020576249997</v>
      </c>
      <c r="Q28" s="361">
        <f t="shared" si="1"/>
        <v>1078.9705471190064</v>
      </c>
    </row>
    <row r="29" spans="1:17" ht="15" customHeight="1">
      <c r="A29" s="356"/>
      <c r="B29" s="351" t="s">
        <v>393</v>
      </c>
      <c r="C29" s="358"/>
      <c r="D29" s="358">
        <v>650</v>
      </c>
      <c r="E29" s="358"/>
      <c r="F29" s="358"/>
      <c r="G29" s="358">
        <v>6870.1433949999991</v>
      </c>
      <c r="H29" s="358"/>
      <c r="I29" s="369"/>
      <c r="J29" s="369">
        <v>108.29756463319033</v>
      </c>
      <c r="K29" s="369"/>
      <c r="L29" s="369"/>
      <c r="M29" s="369">
        <v>104.93661611431453</v>
      </c>
      <c r="N29" s="361"/>
      <c r="O29" s="367">
        <v>129.73026805321558</v>
      </c>
      <c r="P29" s="363">
        <f t="shared" si="0"/>
        <v>520.26973194678442</v>
      </c>
      <c r="Q29" s="361">
        <f t="shared" si="1"/>
        <v>956.94513769230753</v>
      </c>
    </row>
    <row r="30" spans="1:17" ht="15" customHeight="1">
      <c r="A30" s="356"/>
      <c r="B30" s="351" t="s">
        <v>394</v>
      </c>
      <c r="C30" s="358">
        <v>130</v>
      </c>
      <c r="D30" s="358">
        <v>235.62114527769066</v>
      </c>
      <c r="E30" s="358"/>
      <c r="F30" s="358">
        <v>1775.0250000000001</v>
      </c>
      <c r="G30" s="358">
        <v>2675.0841472776906</v>
      </c>
      <c r="H30" s="358"/>
      <c r="I30" s="369">
        <v>72.21660537513749</v>
      </c>
      <c r="J30" s="369">
        <v>95.621289522382696</v>
      </c>
      <c r="K30" s="369"/>
      <c r="L30" s="369">
        <v>110.82678111738045</v>
      </c>
      <c r="M30" s="369">
        <v>117.49430760303974</v>
      </c>
      <c r="N30" s="361"/>
      <c r="O30" s="367">
        <v>170</v>
      </c>
      <c r="P30" s="363">
        <f t="shared" si="0"/>
        <v>65.621145277690658</v>
      </c>
      <c r="Q30" s="361">
        <f t="shared" si="1"/>
        <v>1035.3328005111671</v>
      </c>
    </row>
    <row r="31" spans="1:17" ht="15" customHeight="1">
      <c r="A31" s="356"/>
      <c r="B31" s="351" t="s">
        <v>396</v>
      </c>
      <c r="C31" s="358"/>
      <c r="D31" s="358">
        <v>250</v>
      </c>
      <c r="E31" s="358"/>
      <c r="F31" s="358"/>
      <c r="G31" s="358">
        <v>2626.5675260000003</v>
      </c>
      <c r="H31" s="358"/>
      <c r="I31" s="369"/>
      <c r="J31" s="369">
        <v>124.8649392141743</v>
      </c>
      <c r="K31" s="369"/>
      <c r="L31" s="369"/>
      <c r="M31" s="369">
        <v>105.85110014559342</v>
      </c>
      <c r="N31" s="361"/>
      <c r="O31" s="367">
        <v>128.12236650789671</v>
      </c>
      <c r="P31" s="363">
        <f t="shared" si="0"/>
        <v>121.87763349210329</v>
      </c>
      <c r="Q31" s="361">
        <f t="shared" si="1"/>
        <v>950.62701040000002</v>
      </c>
    </row>
    <row r="32" spans="1:17" ht="15" customHeight="1">
      <c r="A32" s="356"/>
      <c r="B32" s="351" t="s">
        <v>423</v>
      </c>
      <c r="C32" s="358">
        <v>160</v>
      </c>
      <c r="D32" s="358">
        <v>164.97680874863465</v>
      </c>
      <c r="E32" s="358"/>
      <c r="F32" s="358">
        <v>1836.53</v>
      </c>
      <c r="G32" s="358">
        <v>1858.1162927486348</v>
      </c>
      <c r="H32" s="358"/>
      <c r="I32" s="369">
        <v>114.93427196322104</v>
      </c>
      <c r="J32" s="369">
        <v>120.95107828574321</v>
      </c>
      <c r="K32" s="369"/>
      <c r="L32" s="369">
        <v>97.960074120934053</v>
      </c>
      <c r="M32" s="369">
        <v>106.34276636671704</v>
      </c>
      <c r="N32" s="361"/>
      <c r="O32" s="367">
        <v>800</v>
      </c>
      <c r="P32" s="363">
        <f t="shared" si="0"/>
        <v>-635.02319125136535</v>
      </c>
      <c r="Q32" s="371">
        <f t="shared" si="1"/>
        <v>1026.289389910394</v>
      </c>
    </row>
    <row r="33" spans="1:17" ht="15" customHeight="1">
      <c r="A33" s="356"/>
      <c r="B33" s="352" t="s">
        <v>424</v>
      </c>
      <c r="C33" s="358">
        <v>130</v>
      </c>
      <c r="D33" s="358">
        <v>381.53175493608074</v>
      </c>
      <c r="E33" s="358"/>
      <c r="F33" s="358">
        <v>1191.144</v>
      </c>
      <c r="G33" s="358">
        <v>3358.0098669360809</v>
      </c>
      <c r="H33" s="358"/>
      <c r="I33" s="369">
        <v>103.53285973686725</v>
      </c>
      <c r="J33" s="369">
        <v>152.05266524705829</v>
      </c>
      <c r="K33" s="369"/>
      <c r="L33" s="369">
        <v>82.574916759156494</v>
      </c>
      <c r="M33" s="369">
        <v>123.92262924433912</v>
      </c>
      <c r="N33" s="361"/>
      <c r="O33" s="367">
        <v>400</v>
      </c>
      <c r="P33" s="363">
        <f t="shared" si="0"/>
        <v>-18.468245063919255</v>
      </c>
      <c r="Q33" s="361">
        <f t="shared" si="1"/>
        <v>780.13902473167911</v>
      </c>
    </row>
    <row r="34" spans="1:17" ht="15" customHeight="1">
      <c r="A34" s="356"/>
      <c r="B34" s="352" t="s">
        <v>425</v>
      </c>
      <c r="C34" s="358">
        <v>90</v>
      </c>
      <c r="D34" s="358">
        <v>196.8976453836213</v>
      </c>
      <c r="E34" s="358"/>
      <c r="F34" s="358">
        <v>897.46100000000001</v>
      </c>
      <c r="G34" s="358">
        <v>2236.8844353836212</v>
      </c>
      <c r="H34" s="358"/>
      <c r="I34" s="369">
        <v>123.04663467454165</v>
      </c>
      <c r="J34" s="369">
        <v>108.3306104375372</v>
      </c>
      <c r="K34" s="369"/>
      <c r="L34" s="369">
        <v>101.23129677568539</v>
      </c>
      <c r="M34" s="369">
        <v>107.98215694186757</v>
      </c>
      <c r="N34" s="361"/>
      <c r="O34" s="367">
        <v>710</v>
      </c>
      <c r="P34" s="363">
        <f t="shared" si="0"/>
        <v>-513.10235461637876</v>
      </c>
      <c r="Q34" s="371">
        <f t="shared" si="1"/>
        <v>1036.0645938784262</v>
      </c>
    </row>
    <row r="35" spans="1:17" ht="15" customHeight="1">
      <c r="A35" s="356"/>
      <c r="B35" s="352" t="s">
        <v>426</v>
      </c>
      <c r="C35" s="358"/>
      <c r="D35" s="358">
        <v>1100</v>
      </c>
      <c r="E35" s="358"/>
      <c r="F35" s="358"/>
      <c r="G35" s="358">
        <v>12543.006882</v>
      </c>
      <c r="H35" s="358"/>
      <c r="I35" s="369"/>
      <c r="J35" s="369">
        <v>99.913048398879766</v>
      </c>
      <c r="K35" s="369"/>
      <c r="L35" s="369"/>
      <c r="M35" s="369">
        <v>107.97226743568362</v>
      </c>
      <c r="N35" s="361"/>
      <c r="O35" s="367">
        <v>433.12819638407598</v>
      </c>
      <c r="P35" s="363">
        <f t="shared" si="0"/>
        <v>666.87180361592402</v>
      </c>
      <c r="Q35" s="361">
        <f t="shared" si="1"/>
        <v>1040.273352909091</v>
      </c>
    </row>
    <row r="36" spans="1:17" ht="27" customHeight="1">
      <c r="A36" s="356"/>
      <c r="B36" s="352" t="s">
        <v>427</v>
      </c>
      <c r="C36" s="358"/>
      <c r="D36" s="358">
        <v>450</v>
      </c>
      <c r="E36" s="358"/>
      <c r="F36" s="358"/>
      <c r="G36" s="358">
        <v>5686.5664419999994</v>
      </c>
      <c r="H36" s="358"/>
      <c r="I36" s="369"/>
      <c r="J36" s="369">
        <v>102.6289022775666</v>
      </c>
      <c r="K36" s="369"/>
      <c r="L36" s="369"/>
      <c r="M36" s="369">
        <v>109.61658932209338</v>
      </c>
      <c r="N36" s="361"/>
      <c r="O36" s="372">
        <v>2250</v>
      </c>
      <c r="P36" s="363">
        <f t="shared" si="0"/>
        <v>-1800</v>
      </c>
      <c r="Q36" s="361">
        <f t="shared" si="1"/>
        <v>1163.6814315555555</v>
      </c>
    </row>
    <row r="37" spans="1:17" ht="15" customHeight="1">
      <c r="A37" s="356"/>
      <c r="B37" s="352" t="s">
        <v>428</v>
      </c>
      <c r="C37" s="358"/>
      <c r="D37" s="358">
        <v>150</v>
      </c>
      <c r="E37" s="358"/>
      <c r="F37" s="358"/>
      <c r="G37" s="358">
        <v>1351.1011839999999</v>
      </c>
      <c r="H37" s="358"/>
      <c r="I37" s="369"/>
      <c r="J37" s="369">
        <v>154.84944004429437</v>
      </c>
      <c r="K37" s="369"/>
      <c r="L37" s="369"/>
      <c r="M37" s="369">
        <v>110.9782242614219</v>
      </c>
      <c r="N37" s="361"/>
      <c r="O37" s="372">
        <v>850</v>
      </c>
      <c r="P37" s="363">
        <f t="shared" si="0"/>
        <v>-700</v>
      </c>
      <c r="Q37" s="371">
        <f t="shared" si="1"/>
        <v>800.73412266666662</v>
      </c>
    </row>
    <row r="38" spans="1:17" ht="15" customHeight="1">
      <c r="A38" s="356"/>
      <c r="B38" s="352" t="s">
        <v>429</v>
      </c>
      <c r="C38" s="358">
        <v>310</v>
      </c>
      <c r="D38" s="358">
        <v>123.06692177905624</v>
      </c>
      <c r="E38" s="358"/>
      <c r="F38" s="358">
        <v>3719.9290000000001</v>
      </c>
      <c r="G38" s="358">
        <v>1752.4101357790562</v>
      </c>
      <c r="H38" s="358"/>
      <c r="I38" s="369">
        <v>80.914595949049911</v>
      </c>
      <c r="J38" s="369">
        <v>68.020371192507056</v>
      </c>
      <c r="K38" s="369"/>
      <c r="L38" s="369">
        <v>69.892879602144106</v>
      </c>
      <c r="M38" s="369">
        <v>76.705549822304135</v>
      </c>
      <c r="N38" s="361"/>
      <c r="O38" s="372">
        <v>2600</v>
      </c>
      <c r="P38" s="363">
        <f t="shared" si="0"/>
        <v>-2476.9330782209436</v>
      </c>
      <c r="Q38" s="361">
        <f t="shared" si="1"/>
        <v>1323.9489461881417</v>
      </c>
    </row>
    <row r="39" spans="1:17" ht="15" customHeight="1">
      <c r="A39" s="356"/>
      <c r="B39" s="352" t="s">
        <v>402</v>
      </c>
      <c r="C39" s="358">
        <v>820</v>
      </c>
      <c r="D39" s="358">
        <v>717.2729452480736</v>
      </c>
      <c r="E39" s="358"/>
      <c r="F39" s="358">
        <v>9751.2000000000007</v>
      </c>
      <c r="G39" s="358">
        <v>10282.244839248075</v>
      </c>
      <c r="H39" s="358"/>
      <c r="I39" s="369">
        <v>89.632670015139169</v>
      </c>
      <c r="J39" s="369">
        <v>77.126007870598301</v>
      </c>
      <c r="K39" s="369"/>
      <c r="L39" s="369">
        <v>91.521196375530863</v>
      </c>
      <c r="M39" s="369">
        <v>106.73283987567129</v>
      </c>
      <c r="N39" s="361"/>
      <c r="O39" s="372">
        <v>444.85021367521369</v>
      </c>
      <c r="P39" s="363">
        <f t="shared" si="0"/>
        <v>272.4227315728599</v>
      </c>
      <c r="Q39" s="361">
        <f t="shared" si="1"/>
        <v>1333.5191236987048</v>
      </c>
    </row>
    <row r="40" spans="1:17" ht="15" customHeight="1">
      <c r="A40" s="356"/>
      <c r="B40" s="352" t="s">
        <v>430</v>
      </c>
      <c r="C40" s="358"/>
      <c r="D40" s="358">
        <v>450</v>
      </c>
      <c r="E40" s="358"/>
      <c r="F40" s="358"/>
      <c r="G40" s="358">
        <v>4453.0738339999998</v>
      </c>
      <c r="H40" s="358"/>
      <c r="I40" s="369"/>
      <c r="J40" s="369">
        <v>111.86050134405117</v>
      </c>
      <c r="K40" s="369"/>
      <c r="L40" s="369"/>
      <c r="M40" s="369">
        <v>102.21852130129938</v>
      </c>
      <c r="N40" s="361"/>
      <c r="O40" s="372">
        <v>164.85021367521369</v>
      </c>
      <c r="P40" s="363">
        <f t="shared" si="0"/>
        <v>285.14978632478631</v>
      </c>
      <c r="Q40" s="361">
        <f t="shared" si="1"/>
        <v>889.57196311111113</v>
      </c>
    </row>
    <row r="41" spans="1:17" ht="15" customHeight="1">
      <c r="A41" s="356"/>
      <c r="B41" s="352" t="s">
        <v>431</v>
      </c>
      <c r="C41" s="358">
        <v>140</v>
      </c>
      <c r="D41" s="358">
        <v>617.07945898187268</v>
      </c>
      <c r="E41" s="358"/>
      <c r="F41" s="358">
        <v>1625.854</v>
      </c>
      <c r="G41" s="358">
        <v>7870.760098981872</v>
      </c>
      <c r="H41" s="358"/>
      <c r="I41" s="369">
        <v>111.6623331046914</v>
      </c>
      <c r="J41" s="369">
        <v>98.780114774192</v>
      </c>
      <c r="K41" s="369"/>
      <c r="L41" s="369">
        <v>98.440849961098451</v>
      </c>
      <c r="M41" s="369">
        <v>110.08653719977343</v>
      </c>
      <c r="N41" s="361"/>
      <c r="O41" s="372">
        <v>35</v>
      </c>
      <c r="P41" s="363">
        <f t="shared" si="0"/>
        <v>582.07945898187268</v>
      </c>
      <c r="Q41" s="361">
        <f t="shared" si="1"/>
        <v>1175.4856744004962</v>
      </c>
    </row>
    <row r="42" spans="1:17" s="373" customFormat="1" ht="28.5" customHeight="1">
      <c r="A42" s="356"/>
      <c r="B42" s="352" t="s">
        <v>432</v>
      </c>
      <c r="C42" s="358"/>
      <c r="D42" s="358">
        <v>180</v>
      </c>
      <c r="E42" s="358"/>
      <c r="F42" s="358"/>
      <c r="G42" s="358">
        <v>1705.668874</v>
      </c>
      <c r="H42" s="358"/>
      <c r="I42" s="369"/>
      <c r="J42" s="369">
        <v>152.3247704922683</v>
      </c>
      <c r="K42" s="369"/>
      <c r="L42" s="369"/>
      <c r="M42" s="369">
        <v>124.53462731891345</v>
      </c>
      <c r="N42" s="361"/>
      <c r="O42" s="372">
        <v>70</v>
      </c>
      <c r="P42" s="363">
        <f t="shared" si="0"/>
        <v>110</v>
      </c>
      <c r="Q42" s="361">
        <f t="shared" si="1"/>
        <v>847.59381888888879</v>
      </c>
    </row>
    <row r="43" spans="1:17" ht="27" customHeight="1">
      <c r="A43" s="356"/>
      <c r="B43" s="352" t="s">
        <v>433</v>
      </c>
      <c r="C43" s="358"/>
      <c r="D43" s="358">
        <v>6500</v>
      </c>
      <c r="E43" s="358"/>
      <c r="F43" s="358"/>
      <c r="G43" s="358">
        <v>70468.473838999998</v>
      </c>
      <c r="H43" s="358"/>
      <c r="I43" s="369"/>
      <c r="J43" s="369">
        <v>100.63959283802065</v>
      </c>
      <c r="K43" s="369"/>
      <c r="L43" s="369"/>
      <c r="M43" s="369">
        <v>116.65936292687473</v>
      </c>
    </row>
    <row r="44" spans="1:17" ht="27" customHeight="1">
      <c r="A44" s="356"/>
      <c r="B44" s="352" t="s">
        <v>434</v>
      </c>
      <c r="C44" s="358"/>
      <c r="D44" s="358">
        <v>170</v>
      </c>
      <c r="E44" s="358"/>
      <c r="F44" s="358"/>
      <c r="G44" s="358">
        <v>2010.8160049999999</v>
      </c>
      <c r="H44" s="358"/>
      <c r="I44" s="369"/>
      <c r="J44" s="369">
        <v>183.05498351471428</v>
      </c>
      <c r="K44" s="369"/>
      <c r="L44" s="369"/>
      <c r="M44" s="369">
        <v>115.48687185951671</v>
      </c>
    </row>
    <row r="45" spans="1:17" ht="15" customHeight="1">
      <c r="A45" s="356"/>
      <c r="B45" s="352" t="s">
        <v>406</v>
      </c>
      <c r="C45" s="358"/>
      <c r="D45" s="358">
        <v>1950</v>
      </c>
      <c r="E45" s="358"/>
      <c r="F45" s="358"/>
      <c r="G45" s="358">
        <v>17738.548949</v>
      </c>
      <c r="H45" s="358"/>
      <c r="I45" s="369"/>
      <c r="J45" s="369">
        <v>96.979731283905522</v>
      </c>
      <c r="K45" s="369"/>
      <c r="L45" s="369"/>
      <c r="M45" s="369">
        <v>105.22090581039207</v>
      </c>
    </row>
    <row r="46" spans="1:17" ht="27.75" customHeight="1">
      <c r="A46" s="356"/>
      <c r="B46" s="352" t="s">
        <v>407</v>
      </c>
      <c r="C46" s="358"/>
      <c r="D46" s="358">
        <v>270</v>
      </c>
      <c r="E46" s="358"/>
      <c r="F46" s="358"/>
      <c r="G46" s="358">
        <v>1942.5410919999999</v>
      </c>
      <c r="H46" s="358"/>
      <c r="I46" s="369"/>
      <c r="J46" s="369">
        <v>161.18625153151564</v>
      </c>
      <c r="K46" s="369"/>
      <c r="L46" s="369"/>
      <c r="M46" s="369">
        <v>112.70222645776369</v>
      </c>
    </row>
    <row r="47" spans="1:17" ht="15" customHeight="1">
      <c r="A47" s="356"/>
      <c r="B47" s="352" t="s">
        <v>408</v>
      </c>
      <c r="C47" s="358"/>
      <c r="D47" s="358">
        <v>3700</v>
      </c>
      <c r="E47" s="358"/>
      <c r="F47" s="358"/>
      <c r="G47" s="358">
        <v>38162.055344</v>
      </c>
      <c r="H47" s="358"/>
      <c r="I47" s="369"/>
      <c r="J47" s="369">
        <v>104.38755193147755</v>
      </c>
      <c r="K47" s="369"/>
      <c r="L47" s="369"/>
      <c r="M47" s="369">
        <v>99.489800981122244</v>
      </c>
    </row>
    <row r="48" spans="1:17">
      <c r="A48" s="356"/>
      <c r="B48" s="352" t="s">
        <v>409</v>
      </c>
      <c r="C48" s="358"/>
      <c r="D48" s="358">
        <v>190</v>
      </c>
      <c r="E48" s="358"/>
      <c r="F48" s="358"/>
      <c r="G48" s="358">
        <v>2019.6637269999999</v>
      </c>
      <c r="H48" s="358"/>
      <c r="I48" s="369"/>
      <c r="J48" s="369">
        <v>101.53747944493972</v>
      </c>
      <c r="K48" s="369"/>
      <c r="L48" s="369"/>
      <c r="M48" s="369">
        <v>102.00542128575651</v>
      </c>
    </row>
    <row r="49" spans="1:13">
      <c r="A49" s="356"/>
      <c r="B49" s="352" t="s">
        <v>244</v>
      </c>
      <c r="C49" s="358"/>
      <c r="D49" s="358">
        <v>906.63253686465714</v>
      </c>
      <c r="E49" s="358"/>
      <c r="F49" s="358"/>
      <c r="G49" s="358">
        <v>7820.990311864658</v>
      </c>
      <c r="H49" s="358"/>
      <c r="I49" s="369"/>
      <c r="J49" s="369">
        <v>127.15373432854136</v>
      </c>
      <c r="K49" s="369"/>
      <c r="L49" s="369"/>
      <c r="M49" s="369">
        <v>111.98813288285943</v>
      </c>
    </row>
    <row r="50" spans="1:13">
      <c r="A50" s="356"/>
      <c r="B50" s="352" t="s">
        <v>435</v>
      </c>
      <c r="C50" s="358">
        <v>14500</v>
      </c>
      <c r="D50" s="358">
        <v>356.6325368646572</v>
      </c>
      <c r="E50" s="358"/>
      <c r="F50" s="358">
        <v>128996</v>
      </c>
      <c r="G50" s="358">
        <v>2971.1418718646569</v>
      </c>
      <c r="H50" s="358"/>
      <c r="I50" s="369">
        <v>94.895287958115176</v>
      </c>
      <c r="J50" s="369">
        <v>103.17477063714335</v>
      </c>
      <c r="K50" s="369"/>
      <c r="L50" s="369">
        <v>99.616964754579428</v>
      </c>
      <c r="M50" s="369">
        <v>102.99312790057013</v>
      </c>
    </row>
    <row r="51" spans="1:13">
      <c r="A51" s="356"/>
      <c r="B51" s="452" t="s">
        <v>436</v>
      </c>
      <c r="C51" s="330"/>
      <c r="D51" s="330"/>
      <c r="E51" s="330"/>
      <c r="F51" s="330"/>
      <c r="G51" s="330"/>
      <c r="H51" s="330"/>
      <c r="I51" s="330"/>
      <c r="J51" s="330"/>
      <c r="K51" s="330"/>
      <c r="L51" s="330"/>
      <c r="M51" s="330"/>
    </row>
    <row r="52" spans="1:13">
      <c r="A52" s="356"/>
      <c r="B52" s="329"/>
      <c r="C52" s="330"/>
      <c r="D52" s="330"/>
      <c r="E52" s="330"/>
      <c r="F52" s="330"/>
      <c r="G52" s="330"/>
      <c r="H52" s="330"/>
      <c r="I52" s="330"/>
      <c r="J52" s="330"/>
      <c r="K52" s="330"/>
      <c r="L52" s="330"/>
      <c r="M52" s="330"/>
    </row>
    <row r="53" spans="1:13">
      <c r="A53" s="356"/>
      <c r="B53" s="374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M53" s="375"/>
    </row>
    <row r="54" spans="1:13">
      <c r="A54" s="356"/>
      <c r="B54" s="376"/>
      <c r="C54" s="375"/>
      <c r="D54" s="375"/>
      <c r="E54" s="375"/>
      <c r="F54" s="375"/>
      <c r="G54" s="375"/>
      <c r="H54" s="375"/>
      <c r="I54" s="375"/>
      <c r="J54" s="375"/>
      <c r="K54" s="375"/>
      <c r="L54" s="375"/>
      <c r="M54" s="375"/>
    </row>
    <row r="55" spans="1:13">
      <c r="A55" s="356"/>
      <c r="B55" s="376"/>
      <c r="C55" s="327"/>
      <c r="D55" s="327"/>
      <c r="E55" s="327"/>
      <c r="F55" s="327"/>
      <c r="G55" s="327"/>
      <c r="H55" s="327"/>
      <c r="I55" s="327"/>
      <c r="J55" s="327"/>
      <c r="K55" s="327"/>
      <c r="L55" s="327"/>
      <c r="M55" s="327"/>
    </row>
    <row r="56" spans="1:13">
      <c r="A56" s="356"/>
      <c r="B56" s="368"/>
      <c r="C56" s="327"/>
      <c r="D56" s="327"/>
      <c r="E56" s="327"/>
      <c r="F56" s="327"/>
      <c r="G56" s="327"/>
      <c r="H56" s="327"/>
      <c r="I56" s="327"/>
      <c r="J56" s="327"/>
      <c r="K56" s="327"/>
      <c r="L56" s="327"/>
      <c r="M56" s="327"/>
    </row>
    <row r="57" spans="1:13">
      <c r="A57" s="356"/>
      <c r="B57" s="368"/>
      <c r="C57" s="327"/>
      <c r="D57" s="327"/>
      <c r="E57" s="327"/>
      <c r="F57" s="327"/>
      <c r="G57" s="327"/>
      <c r="H57" s="327"/>
      <c r="I57" s="327"/>
      <c r="J57" s="327"/>
      <c r="K57" s="327"/>
      <c r="L57" s="327"/>
      <c r="M57" s="327"/>
    </row>
    <row r="58" spans="1:13">
      <c r="A58" s="356"/>
      <c r="B58" s="368"/>
      <c r="C58" s="327"/>
      <c r="D58" s="327"/>
      <c r="E58" s="327"/>
      <c r="F58" s="327"/>
      <c r="G58" s="327"/>
      <c r="H58" s="327"/>
      <c r="I58" s="327"/>
      <c r="J58" s="327"/>
      <c r="K58" s="327"/>
      <c r="L58" s="327"/>
      <c r="M58" s="327"/>
    </row>
    <row r="59" spans="1:13">
      <c r="A59" s="356"/>
      <c r="B59" s="368"/>
      <c r="C59" s="327"/>
      <c r="D59" s="327"/>
      <c r="E59" s="327"/>
      <c r="F59" s="327"/>
      <c r="G59" s="327"/>
      <c r="H59" s="327"/>
      <c r="I59" s="327"/>
      <c r="J59" s="327"/>
      <c r="K59" s="327"/>
      <c r="L59" s="327"/>
      <c r="M59" s="327"/>
    </row>
    <row r="60" spans="1:13">
      <c r="A60" s="356"/>
      <c r="B60" s="368"/>
      <c r="C60" s="327"/>
      <c r="D60" s="327"/>
      <c r="E60" s="327"/>
      <c r="F60" s="327"/>
      <c r="G60" s="327"/>
      <c r="H60" s="327"/>
      <c r="I60" s="327"/>
      <c r="J60" s="327"/>
      <c r="K60" s="327"/>
      <c r="L60" s="327"/>
      <c r="M60" s="327"/>
    </row>
    <row r="61" spans="1:13">
      <c r="A61" s="356"/>
      <c r="B61" s="368"/>
      <c r="C61" s="327"/>
      <c r="D61" s="327"/>
      <c r="E61" s="327"/>
      <c r="F61" s="327"/>
      <c r="G61" s="327"/>
      <c r="H61" s="327"/>
      <c r="I61" s="327"/>
      <c r="J61" s="327"/>
      <c r="K61" s="327"/>
      <c r="L61" s="327"/>
      <c r="M61" s="327"/>
    </row>
    <row r="62" spans="1:13">
      <c r="A62" s="356"/>
      <c r="B62" s="368"/>
      <c r="C62" s="327"/>
      <c r="D62" s="327"/>
      <c r="E62" s="327"/>
      <c r="F62" s="327"/>
      <c r="G62" s="327"/>
      <c r="H62" s="327"/>
      <c r="I62" s="327"/>
      <c r="J62" s="327"/>
      <c r="K62" s="327"/>
      <c r="L62" s="327"/>
      <c r="M62" s="327"/>
    </row>
    <row r="63" spans="1:13">
      <c r="A63" s="356"/>
      <c r="B63" s="368"/>
      <c r="C63" s="327"/>
      <c r="D63" s="327"/>
      <c r="E63" s="327"/>
      <c r="F63" s="327"/>
      <c r="G63" s="327"/>
      <c r="H63" s="327"/>
      <c r="I63" s="327"/>
      <c r="J63" s="327"/>
      <c r="K63" s="327"/>
      <c r="L63" s="327"/>
      <c r="M63" s="327"/>
    </row>
    <row r="64" spans="1:13">
      <c r="A64" s="356"/>
      <c r="B64" s="368"/>
      <c r="C64" s="327"/>
      <c r="D64" s="327"/>
      <c r="E64" s="327"/>
      <c r="F64" s="327"/>
      <c r="G64" s="327"/>
      <c r="H64" s="327"/>
      <c r="I64" s="327"/>
      <c r="J64" s="327"/>
      <c r="K64" s="327"/>
      <c r="L64" s="327"/>
      <c r="M64" s="327"/>
    </row>
    <row r="65" spans="1:13">
      <c r="A65" s="356"/>
      <c r="B65" s="368"/>
      <c r="C65" s="327"/>
      <c r="D65" s="327"/>
      <c r="E65" s="327"/>
      <c r="F65" s="327"/>
      <c r="G65" s="327"/>
      <c r="H65" s="327"/>
      <c r="I65" s="327"/>
      <c r="J65" s="327"/>
      <c r="K65" s="327"/>
      <c r="L65" s="327"/>
      <c r="M65" s="327"/>
    </row>
    <row r="66" spans="1:13">
      <c r="A66" s="356"/>
      <c r="B66" s="368"/>
      <c r="C66" s="327"/>
      <c r="D66" s="327"/>
      <c r="E66" s="327"/>
      <c r="F66" s="327"/>
      <c r="G66" s="327"/>
      <c r="H66" s="327"/>
      <c r="I66" s="327"/>
      <c r="J66" s="327"/>
      <c r="K66" s="327"/>
      <c r="L66" s="327"/>
      <c r="M66" s="327"/>
    </row>
    <row r="67" spans="1:13">
      <c r="A67" s="356"/>
      <c r="B67" s="368"/>
      <c r="C67" s="327"/>
      <c r="D67" s="327"/>
      <c r="E67" s="327"/>
      <c r="F67" s="327"/>
      <c r="G67" s="327"/>
      <c r="H67" s="327"/>
      <c r="I67" s="327"/>
      <c r="J67" s="327"/>
      <c r="K67" s="327"/>
      <c r="L67" s="327"/>
      <c r="M67" s="327"/>
    </row>
    <row r="68" spans="1:13">
      <c r="A68" s="356"/>
      <c r="B68" s="368"/>
      <c r="C68" s="327"/>
      <c r="D68" s="327"/>
      <c r="E68" s="327"/>
      <c r="F68" s="327"/>
      <c r="G68" s="327"/>
      <c r="H68" s="327"/>
      <c r="I68" s="327"/>
      <c r="J68" s="327"/>
      <c r="K68" s="327"/>
      <c r="L68" s="327"/>
      <c r="M68" s="327"/>
    </row>
    <row r="69" spans="1:13">
      <c r="A69" s="356"/>
      <c r="B69" s="368"/>
      <c r="C69" s="327"/>
      <c r="D69" s="327"/>
      <c r="E69" s="327"/>
      <c r="F69" s="327"/>
      <c r="G69" s="327"/>
      <c r="H69" s="327"/>
      <c r="I69" s="327"/>
      <c r="J69" s="327"/>
      <c r="K69" s="327"/>
      <c r="L69" s="327"/>
      <c r="M69" s="327"/>
    </row>
    <row r="70" spans="1:13">
      <c r="A70" s="356"/>
      <c r="B70" s="356"/>
      <c r="C70" s="327"/>
      <c r="D70" s="327"/>
      <c r="E70" s="327"/>
      <c r="F70" s="327"/>
      <c r="G70" s="327"/>
      <c r="H70" s="327"/>
      <c r="I70" s="327"/>
      <c r="J70" s="327"/>
      <c r="K70" s="327"/>
      <c r="L70" s="327"/>
      <c r="M70" s="327"/>
    </row>
    <row r="71" spans="1:13">
      <c r="A71" s="356"/>
      <c r="B71" s="356"/>
      <c r="C71" s="327"/>
      <c r="D71" s="327"/>
      <c r="E71" s="327"/>
      <c r="F71" s="327"/>
      <c r="G71" s="327"/>
      <c r="H71" s="327"/>
      <c r="I71" s="327"/>
      <c r="J71" s="327"/>
      <c r="K71" s="327"/>
      <c r="L71" s="327"/>
      <c r="M71" s="327"/>
    </row>
    <row r="72" spans="1:13">
      <c r="A72" s="356"/>
      <c r="B72" s="356"/>
      <c r="C72" s="327"/>
      <c r="D72" s="327"/>
      <c r="E72" s="327"/>
      <c r="F72" s="327"/>
      <c r="G72" s="327"/>
      <c r="H72" s="327"/>
      <c r="I72" s="327"/>
      <c r="J72" s="327"/>
      <c r="K72" s="327"/>
      <c r="L72" s="327"/>
      <c r="M72" s="327"/>
    </row>
    <row r="73" spans="1:13">
      <c r="A73" s="356"/>
      <c r="B73" s="356"/>
      <c r="C73" s="327"/>
      <c r="D73" s="327"/>
      <c r="E73" s="327"/>
      <c r="F73" s="327"/>
      <c r="G73" s="327"/>
      <c r="H73" s="327"/>
      <c r="I73" s="327"/>
      <c r="J73" s="327"/>
      <c r="K73" s="327"/>
      <c r="L73" s="327"/>
      <c r="M73" s="327"/>
    </row>
    <row r="74" spans="1:13">
      <c r="A74" s="356"/>
      <c r="B74" s="356"/>
      <c r="C74" s="327"/>
      <c r="D74" s="327"/>
      <c r="E74" s="327"/>
      <c r="F74" s="327"/>
      <c r="G74" s="327"/>
      <c r="H74" s="327"/>
      <c r="I74" s="327"/>
      <c r="J74" s="327"/>
      <c r="K74" s="327"/>
      <c r="L74" s="327"/>
      <c r="M74" s="327"/>
    </row>
    <row r="75" spans="1:13">
      <c r="A75" s="356"/>
      <c r="B75" s="356"/>
      <c r="C75" s="327"/>
      <c r="D75" s="327"/>
      <c r="E75" s="327"/>
      <c r="F75" s="327"/>
      <c r="G75" s="327"/>
      <c r="H75" s="327"/>
      <c r="I75" s="327"/>
      <c r="J75" s="327"/>
      <c r="K75" s="327"/>
      <c r="L75" s="327"/>
      <c r="M75" s="327"/>
    </row>
    <row r="76" spans="1:13">
      <c r="A76" s="356"/>
      <c r="B76" s="356"/>
      <c r="C76" s="327"/>
      <c r="D76" s="327"/>
      <c r="E76" s="327"/>
      <c r="F76" s="327"/>
      <c r="G76" s="327"/>
      <c r="H76" s="327"/>
      <c r="I76" s="327"/>
      <c r="J76" s="327"/>
      <c r="K76" s="327"/>
      <c r="L76" s="327"/>
      <c r="M76" s="327"/>
    </row>
    <row r="77" spans="1:13">
      <c r="A77" s="356"/>
      <c r="B77" s="356"/>
      <c r="C77" s="356"/>
      <c r="D77" s="356"/>
      <c r="E77" s="356"/>
      <c r="F77" s="356"/>
      <c r="G77" s="356"/>
      <c r="H77" s="356"/>
      <c r="I77" s="356"/>
      <c r="J77" s="356"/>
      <c r="K77" s="356"/>
      <c r="L77" s="356"/>
      <c r="M77" s="356"/>
    </row>
    <row r="78" spans="1:13">
      <c r="A78" s="356"/>
      <c r="B78" s="368"/>
      <c r="C78" s="356"/>
      <c r="D78" s="356"/>
      <c r="E78" s="356"/>
      <c r="F78" s="356"/>
      <c r="G78" s="356"/>
      <c r="H78" s="356"/>
      <c r="I78" s="356"/>
      <c r="J78" s="356"/>
      <c r="K78" s="356"/>
      <c r="L78" s="356"/>
      <c r="M78" s="356"/>
    </row>
    <row r="79" spans="1:13">
      <c r="A79" s="356"/>
      <c r="B79" s="368"/>
      <c r="C79" s="356"/>
      <c r="D79" s="356"/>
      <c r="E79" s="356"/>
      <c r="F79" s="356"/>
      <c r="G79" s="356"/>
      <c r="H79" s="356"/>
      <c r="I79" s="356"/>
      <c r="J79" s="356"/>
      <c r="K79" s="356"/>
      <c r="L79" s="356"/>
      <c r="M79" s="356"/>
    </row>
    <row r="80" spans="1:13">
      <c r="A80" s="356"/>
      <c r="B80" s="368"/>
      <c r="C80" s="356"/>
      <c r="D80" s="356"/>
      <c r="E80" s="356"/>
      <c r="F80" s="356"/>
      <c r="G80" s="356"/>
      <c r="H80" s="356"/>
      <c r="I80" s="356"/>
      <c r="J80" s="356"/>
      <c r="K80" s="356"/>
      <c r="L80" s="356"/>
      <c r="M80" s="356"/>
    </row>
    <row r="81" spans="1:13">
      <c r="A81" s="356"/>
      <c r="B81" s="368"/>
      <c r="C81" s="356"/>
      <c r="D81" s="356"/>
      <c r="E81" s="356"/>
      <c r="F81" s="356"/>
      <c r="G81" s="356"/>
      <c r="H81" s="356"/>
      <c r="I81" s="356"/>
      <c r="J81" s="356"/>
      <c r="K81" s="356"/>
      <c r="L81" s="356"/>
      <c r="M81" s="356"/>
    </row>
    <row r="82" spans="1:13">
      <c r="A82" s="356"/>
      <c r="B82" s="368"/>
      <c r="C82" s="356"/>
      <c r="D82" s="356"/>
      <c r="E82" s="356"/>
      <c r="F82" s="356"/>
      <c r="G82" s="356"/>
      <c r="H82" s="356"/>
      <c r="I82" s="356"/>
      <c r="J82" s="356"/>
      <c r="K82" s="356"/>
      <c r="L82" s="356"/>
      <c r="M82" s="356"/>
    </row>
    <row r="83" spans="1:13">
      <c r="A83" s="356"/>
      <c r="B83" s="368"/>
      <c r="C83" s="356"/>
      <c r="D83" s="356"/>
      <c r="E83" s="356"/>
      <c r="F83" s="356"/>
      <c r="G83" s="356"/>
      <c r="H83" s="356"/>
      <c r="I83" s="356"/>
      <c r="J83" s="356"/>
      <c r="K83" s="356"/>
      <c r="L83" s="356"/>
      <c r="M83" s="356"/>
    </row>
    <row r="84" spans="1:13">
      <c r="A84" s="356"/>
      <c r="B84" s="368"/>
      <c r="C84" s="356"/>
      <c r="D84" s="356"/>
      <c r="E84" s="356"/>
      <c r="F84" s="356"/>
      <c r="G84" s="356"/>
      <c r="H84" s="356"/>
      <c r="I84" s="356"/>
      <c r="J84" s="356"/>
      <c r="K84" s="356"/>
      <c r="L84" s="356"/>
      <c r="M84" s="356"/>
    </row>
    <row r="85" spans="1:13">
      <c r="A85" s="356"/>
      <c r="B85" s="368"/>
      <c r="C85" s="356"/>
      <c r="D85" s="356"/>
      <c r="E85" s="356"/>
      <c r="F85" s="356"/>
      <c r="G85" s="356"/>
      <c r="H85" s="356"/>
      <c r="I85" s="356"/>
      <c r="J85" s="356"/>
      <c r="K85" s="356"/>
      <c r="L85" s="356"/>
      <c r="M85" s="356"/>
    </row>
    <row r="86" spans="1:13">
      <c r="A86" s="356"/>
      <c r="B86" s="368"/>
      <c r="C86" s="356"/>
      <c r="D86" s="356"/>
      <c r="E86" s="356"/>
      <c r="F86" s="356"/>
      <c r="G86" s="356"/>
      <c r="H86" s="356"/>
      <c r="I86" s="356"/>
      <c r="J86" s="356"/>
      <c r="K86" s="356"/>
      <c r="L86" s="356"/>
      <c r="M86" s="356"/>
    </row>
    <row r="87" spans="1:13">
      <c r="A87" s="356"/>
      <c r="B87" s="368"/>
      <c r="C87" s="356"/>
      <c r="D87" s="356"/>
      <c r="E87" s="356"/>
      <c r="F87" s="356"/>
      <c r="G87" s="356"/>
      <c r="H87" s="356"/>
      <c r="I87" s="356"/>
      <c r="J87" s="356"/>
      <c r="K87" s="356"/>
      <c r="L87" s="356"/>
      <c r="M87" s="356"/>
    </row>
    <row r="88" spans="1:13">
      <c r="A88" s="356"/>
      <c r="B88" s="368"/>
      <c r="C88" s="356"/>
      <c r="D88" s="356"/>
      <c r="E88" s="356"/>
      <c r="F88" s="356"/>
      <c r="G88" s="356"/>
      <c r="H88" s="356"/>
      <c r="I88" s="356"/>
      <c r="J88" s="356"/>
      <c r="K88" s="356"/>
      <c r="L88" s="356"/>
      <c r="M88" s="356"/>
    </row>
  </sheetData>
  <mergeCells count="13">
    <mergeCell ref="H4:H5"/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9592E-F537-4BE1-96C0-2343849A37E7}">
  <sheetPr>
    <tabColor rgb="FFC00000"/>
  </sheetPr>
  <dimension ref="A1:H51"/>
  <sheetViews>
    <sheetView workbookViewId="0">
      <selection activeCell="L16" sqref="L16"/>
    </sheetView>
  </sheetViews>
  <sheetFormatPr defaultColWidth="9.140625" defaultRowHeight="12.75"/>
  <cols>
    <col min="1" max="1" width="2.28515625" style="381" customWidth="1"/>
    <col min="2" max="2" width="11.28515625" style="381" customWidth="1"/>
    <col min="3" max="3" width="23.5703125" style="381" customWidth="1"/>
    <col min="4" max="4" width="9.85546875" style="381" customWidth="1"/>
    <col min="5" max="5" width="9.140625" style="381" customWidth="1"/>
    <col min="6" max="7" width="9.85546875" style="381" customWidth="1"/>
    <col min="8" max="8" width="22" style="381" customWidth="1"/>
    <col min="9" max="16384" width="9.140625" style="381"/>
  </cols>
  <sheetData>
    <row r="1" spans="1:8" ht="20.100000000000001" customHeight="1">
      <c r="A1" s="378" t="s">
        <v>437</v>
      </c>
      <c r="B1" s="379"/>
      <c r="C1" s="379"/>
      <c r="D1" s="379"/>
      <c r="E1" s="379"/>
      <c r="F1" s="380"/>
    </row>
    <row r="2" spans="1:8" ht="20.100000000000001" customHeight="1">
      <c r="A2" s="453" t="s">
        <v>467</v>
      </c>
      <c r="B2" s="379"/>
      <c r="C2" s="379"/>
      <c r="D2" s="379"/>
      <c r="E2" s="379"/>
      <c r="F2" s="380"/>
    </row>
    <row r="3" spans="1:8" ht="20.100000000000001" customHeight="1">
      <c r="A3" s="382"/>
      <c r="B3" s="383"/>
      <c r="C3" s="383"/>
      <c r="D3" s="383"/>
      <c r="E3" s="383"/>
      <c r="F3" s="383"/>
      <c r="G3" s="384"/>
      <c r="H3" s="382"/>
    </row>
    <row r="4" spans="1:8" ht="18" customHeight="1">
      <c r="A4" s="382"/>
      <c r="B4" s="383"/>
      <c r="C4" s="383"/>
      <c r="D4" s="383"/>
      <c r="E4" s="383"/>
      <c r="F4" s="384"/>
      <c r="G4" s="384"/>
      <c r="H4" s="385" t="s">
        <v>149</v>
      </c>
    </row>
    <row r="5" spans="1:8" ht="18" customHeight="1">
      <c r="A5" s="386"/>
      <c r="B5" s="387"/>
      <c r="C5" s="387"/>
      <c r="D5" s="419" t="s">
        <v>468</v>
      </c>
      <c r="E5" s="419"/>
      <c r="F5" s="419"/>
      <c r="G5" s="419"/>
      <c r="H5" s="388" t="s">
        <v>469</v>
      </c>
    </row>
    <row r="6" spans="1:8" ht="18" customHeight="1">
      <c r="A6" s="382"/>
      <c r="B6" s="383"/>
      <c r="C6" s="383"/>
      <c r="D6" s="389" t="s">
        <v>438</v>
      </c>
      <c r="E6" s="389" t="s">
        <v>1</v>
      </c>
      <c r="F6" s="389" t="s">
        <v>439</v>
      </c>
      <c r="G6" s="389" t="s">
        <v>3</v>
      </c>
      <c r="H6" s="389" t="s">
        <v>440</v>
      </c>
    </row>
    <row r="7" spans="1:8" ht="18" customHeight="1">
      <c r="A7" s="382"/>
      <c r="B7" s="383"/>
      <c r="C7" s="383"/>
      <c r="D7" s="390" t="s">
        <v>159</v>
      </c>
      <c r="E7" s="391">
        <v>2021</v>
      </c>
      <c r="F7" s="391">
        <v>2021</v>
      </c>
      <c r="G7" s="391">
        <v>2022</v>
      </c>
      <c r="H7" s="391" t="s">
        <v>441</v>
      </c>
    </row>
    <row r="8" spans="1:8" ht="18" customHeight="1">
      <c r="A8" s="380"/>
      <c r="B8" s="392"/>
      <c r="C8" s="392"/>
      <c r="D8" s="392"/>
      <c r="E8" s="392"/>
      <c r="F8" s="393"/>
    </row>
    <row r="9" spans="1:8" ht="18" customHeight="1">
      <c r="A9" s="394" t="s">
        <v>442</v>
      </c>
      <c r="B9" s="382"/>
      <c r="C9" s="382"/>
      <c r="D9" s="395">
        <v>109.44483406160799</v>
      </c>
      <c r="E9" s="396">
        <v>104.3031121259958</v>
      </c>
      <c r="F9" s="396">
        <v>104.15862614874744</v>
      </c>
      <c r="G9" s="396">
        <v>100.1452</v>
      </c>
      <c r="H9" s="397">
        <v>102.88933220804682</v>
      </c>
    </row>
    <row r="10" spans="1:8" ht="18" customHeight="1">
      <c r="A10" s="398"/>
      <c r="B10" s="399"/>
      <c r="C10" s="399"/>
      <c r="D10" s="400"/>
      <c r="E10" s="400"/>
      <c r="F10" s="400"/>
      <c r="G10" s="400"/>
      <c r="H10" s="400"/>
    </row>
    <row r="11" spans="1:8" ht="18" customHeight="1">
      <c r="A11" s="398"/>
      <c r="B11" s="398" t="s">
        <v>443</v>
      </c>
      <c r="C11" s="398"/>
      <c r="D11" s="400">
        <v>114.56019429936192</v>
      </c>
      <c r="E11" s="401">
        <v>105.12917843493447</v>
      </c>
      <c r="F11" s="401">
        <v>105.12675324221041</v>
      </c>
      <c r="G11" s="401">
        <v>100.1301</v>
      </c>
      <c r="H11" s="402">
        <v>102.02662675393852</v>
      </c>
    </row>
    <row r="12" spans="1:8" ht="18" customHeight="1">
      <c r="A12" s="398"/>
      <c r="B12" s="403" t="s">
        <v>444</v>
      </c>
      <c r="C12" s="398" t="s">
        <v>445</v>
      </c>
      <c r="D12" s="404">
        <v>111.55452300262282</v>
      </c>
      <c r="E12" s="405">
        <v>102.40681701362364</v>
      </c>
      <c r="F12" s="405">
        <v>101.81162315320498</v>
      </c>
      <c r="G12" s="405">
        <v>100.1281</v>
      </c>
      <c r="H12" s="406">
        <v>102.35437692786921</v>
      </c>
    </row>
    <row r="13" spans="1:8" ht="18" customHeight="1">
      <c r="A13" s="398"/>
      <c r="B13" s="398"/>
      <c r="C13" s="398" t="s">
        <v>446</v>
      </c>
      <c r="D13" s="404">
        <v>114.21869958035403</v>
      </c>
      <c r="E13" s="405">
        <v>105.01551722188522</v>
      </c>
      <c r="F13" s="405">
        <v>105.28112111012663</v>
      </c>
      <c r="G13" s="405">
        <v>100.0962</v>
      </c>
      <c r="H13" s="406">
        <v>100.94668205282886</v>
      </c>
    </row>
    <row r="14" spans="1:8" ht="18" customHeight="1">
      <c r="A14" s="398"/>
      <c r="B14" s="398"/>
      <c r="C14" s="398" t="s">
        <v>447</v>
      </c>
      <c r="D14" s="404">
        <v>116.72477400304713</v>
      </c>
      <c r="E14" s="405">
        <v>106.59651471470578</v>
      </c>
      <c r="F14" s="405">
        <v>106.18657138344656</v>
      </c>
      <c r="G14" s="405">
        <v>100.2146</v>
      </c>
      <c r="H14" s="406">
        <v>104.6031344747972</v>
      </c>
    </row>
    <row r="15" spans="1:8" ht="18" customHeight="1">
      <c r="A15" s="398"/>
      <c r="B15" s="398" t="s">
        <v>448</v>
      </c>
      <c r="C15" s="398"/>
      <c r="D15" s="400">
        <v>107.85063822539037</v>
      </c>
      <c r="E15" s="401">
        <v>103.60329618602402</v>
      </c>
      <c r="F15" s="401">
        <v>103.05672202484443</v>
      </c>
      <c r="G15" s="401">
        <v>100.34480000000001</v>
      </c>
      <c r="H15" s="406">
        <v>103.04897227902144</v>
      </c>
    </row>
    <row r="16" spans="1:8" ht="18" customHeight="1">
      <c r="A16" s="398"/>
      <c r="B16" s="398" t="s">
        <v>449</v>
      </c>
      <c r="C16" s="398"/>
      <c r="D16" s="400">
        <v>104.7032477015005</v>
      </c>
      <c r="E16" s="401">
        <v>102.26532662517531</v>
      </c>
      <c r="F16" s="401">
        <v>101.78413646572126</v>
      </c>
      <c r="G16" s="401">
        <v>100.2046</v>
      </c>
      <c r="H16" s="406">
        <v>101.48729638967761</v>
      </c>
    </row>
    <row r="17" spans="1:8" ht="18" customHeight="1">
      <c r="A17" s="398"/>
      <c r="B17" s="398" t="s">
        <v>450</v>
      </c>
      <c r="C17" s="398"/>
      <c r="D17" s="400">
        <v>109.06640754916141</v>
      </c>
      <c r="E17" s="401">
        <v>105.42410269219194</v>
      </c>
      <c r="F17" s="401">
        <v>105.41056717761914</v>
      </c>
      <c r="G17" s="401">
        <v>100.6892</v>
      </c>
      <c r="H17" s="406">
        <v>102.43552153448633</v>
      </c>
    </row>
    <row r="18" spans="1:8" ht="18" customHeight="1">
      <c r="A18" s="398"/>
      <c r="B18" s="398" t="s">
        <v>451</v>
      </c>
      <c r="C18" s="398"/>
      <c r="D18" s="400">
        <v>105.11716181350093</v>
      </c>
      <c r="E18" s="401">
        <v>102.59994329733624</v>
      </c>
      <c r="F18" s="401">
        <v>102.22504875556496</v>
      </c>
      <c r="G18" s="401">
        <v>100.1164</v>
      </c>
      <c r="H18" s="406">
        <v>101.91230780847835</v>
      </c>
    </row>
    <row r="19" spans="1:8" ht="18" customHeight="1">
      <c r="A19" s="398"/>
      <c r="B19" s="398" t="s">
        <v>452</v>
      </c>
      <c r="C19" s="398"/>
      <c r="D19" s="400">
        <v>102.96555592636282</v>
      </c>
      <c r="E19" s="401">
        <v>100.51177440736498</v>
      </c>
      <c r="F19" s="401">
        <v>100.44828178864979</v>
      </c>
      <c r="G19" s="401">
        <v>100.0635</v>
      </c>
      <c r="H19" s="406">
        <v>100.37340227545255</v>
      </c>
    </row>
    <row r="20" spans="1:8" ht="18" customHeight="1">
      <c r="A20" s="398"/>
      <c r="B20" s="403" t="s">
        <v>444</v>
      </c>
      <c r="C20" s="398" t="s">
        <v>453</v>
      </c>
      <c r="D20" s="400">
        <v>102.48415372958881</v>
      </c>
      <c r="E20" s="401">
        <v>100.05861466523874</v>
      </c>
      <c r="F20" s="401">
        <v>100.04700888565456</v>
      </c>
      <c r="G20" s="401">
        <v>100.0121</v>
      </c>
      <c r="H20" s="406">
        <v>100.0377859361443</v>
      </c>
    </row>
    <row r="21" spans="1:8" ht="18" customHeight="1">
      <c r="A21" s="398"/>
      <c r="B21" s="398" t="s">
        <v>454</v>
      </c>
      <c r="C21" s="398"/>
      <c r="D21" s="400">
        <v>106.60319741183426</v>
      </c>
      <c r="E21" s="401">
        <v>101.80983977789356</v>
      </c>
      <c r="F21" s="401">
        <v>100.45773206334938</v>
      </c>
      <c r="G21" s="401">
        <v>97.826599999999999</v>
      </c>
      <c r="H21" s="406">
        <v>113.58712673689917</v>
      </c>
    </row>
    <row r="22" spans="1:8" ht="18" customHeight="1">
      <c r="A22" s="398"/>
      <c r="B22" s="398" t="s">
        <v>455</v>
      </c>
      <c r="C22" s="398"/>
      <c r="D22" s="400">
        <v>97.795647803169359</v>
      </c>
      <c r="E22" s="401">
        <v>99.832569919121397</v>
      </c>
      <c r="F22" s="401">
        <v>99.817700226644092</v>
      </c>
      <c r="G22" s="401">
        <v>99.937700000000007</v>
      </c>
      <c r="H22" s="406">
        <v>99.601937311717222</v>
      </c>
    </row>
    <row r="23" spans="1:8" ht="18" customHeight="1">
      <c r="A23" s="398"/>
      <c r="B23" s="398" t="s">
        <v>456</v>
      </c>
      <c r="C23" s="398"/>
      <c r="D23" s="400">
        <v>115.54593540207615</v>
      </c>
      <c r="E23" s="401">
        <v>110.63838673588626</v>
      </c>
      <c r="F23" s="401">
        <v>112.14557497319278</v>
      </c>
      <c r="G23" s="401">
        <v>102.35039999999999</v>
      </c>
      <c r="H23" s="406">
        <v>99.842158504947079</v>
      </c>
    </row>
    <row r="24" spans="1:8" ht="18" customHeight="1">
      <c r="A24" s="398"/>
      <c r="B24" s="403" t="s">
        <v>444</v>
      </c>
      <c r="C24" s="398" t="s">
        <v>457</v>
      </c>
      <c r="D24" s="400">
        <v>116.33492572637201</v>
      </c>
      <c r="E24" s="401">
        <v>111.51707896593075</v>
      </c>
      <c r="F24" s="401">
        <v>113.27569533305231</v>
      </c>
      <c r="G24" s="401">
        <v>102.6356</v>
      </c>
      <c r="H24" s="406">
        <v>99.388320854030042</v>
      </c>
    </row>
    <row r="25" spans="1:8" ht="18" customHeight="1">
      <c r="A25" s="398"/>
      <c r="B25" s="398" t="s">
        <v>458</v>
      </c>
      <c r="C25" s="398"/>
      <c r="D25" s="400">
        <v>103.37815247144468</v>
      </c>
      <c r="E25" s="401">
        <v>104.84799076166844</v>
      </c>
      <c r="F25" s="401">
        <v>104.70743117601995</v>
      </c>
      <c r="G25" s="401">
        <v>100.0596</v>
      </c>
      <c r="H25" s="406">
        <v>102.72695853165544</v>
      </c>
    </row>
    <row r="26" spans="1:8" ht="18" customHeight="1">
      <c r="A26" s="398"/>
      <c r="B26" s="398" t="s">
        <v>459</v>
      </c>
      <c r="C26" s="398"/>
      <c r="D26" s="400">
        <v>108.2557444194711</v>
      </c>
      <c r="E26" s="401">
        <v>103.10673623220825</v>
      </c>
      <c r="F26" s="401">
        <v>102.7091012465702</v>
      </c>
      <c r="G26" s="401">
        <v>100.2345</v>
      </c>
      <c r="H26" s="406">
        <v>102.21045680807755</v>
      </c>
    </row>
    <row r="27" spans="1:8" ht="18" customHeight="1">
      <c r="A27" s="398"/>
      <c r="B27" s="398"/>
      <c r="C27" s="398"/>
      <c r="D27" s="400"/>
      <c r="E27" s="401"/>
      <c r="F27" s="401"/>
      <c r="G27" s="401"/>
      <c r="H27" s="406"/>
    </row>
    <row r="28" spans="1:8" ht="18" customHeight="1">
      <c r="A28" s="394" t="s">
        <v>460</v>
      </c>
      <c r="B28" s="407"/>
      <c r="C28" s="407"/>
      <c r="D28" s="408">
        <v>142.49054434659087</v>
      </c>
      <c r="E28" s="409">
        <v>104.79906266471338</v>
      </c>
      <c r="F28" s="409">
        <v>101.84341952392926</v>
      </c>
      <c r="G28" s="409">
        <v>100.50109999999999</v>
      </c>
      <c r="H28" s="397">
        <v>106.07821918940245</v>
      </c>
    </row>
    <row r="29" spans="1:8" ht="18" customHeight="1">
      <c r="A29" s="394" t="s">
        <v>461</v>
      </c>
      <c r="B29" s="407"/>
      <c r="C29" s="407"/>
      <c r="D29" s="408">
        <v>103.76886337654156</v>
      </c>
      <c r="E29" s="409">
        <v>105.41645314011876</v>
      </c>
      <c r="F29" s="409">
        <v>104.75985798240598</v>
      </c>
      <c r="G29" s="409">
        <v>101.8416</v>
      </c>
      <c r="H29" s="397">
        <v>101.16571908838017</v>
      </c>
    </row>
    <row r="30" spans="1:8" ht="18" customHeight="1">
      <c r="A30" s="394" t="s">
        <v>462</v>
      </c>
      <c r="B30" s="410"/>
      <c r="C30" s="410"/>
      <c r="D30" s="410"/>
      <c r="E30" s="396">
        <v>4.47</v>
      </c>
      <c r="F30" s="411"/>
      <c r="G30" s="396">
        <v>0.45</v>
      </c>
      <c r="H30" s="397">
        <v>2.14</v>
      </c>
    </row>
    <row r="33" spans="1:8">
      <c r="E33" s="400"/>
      <c r="F33" s="400"/>
    </row>
    <row r="40" spans="1:8">
      <c r="A40" s="182"/>
      <c r="B40" s="182"/>
      <c r="C40" s="182"/>
      <c r="D40" s="182"/>
      <c r="E40" s="182"/>
      <c r="F40" s="182"/>
      <c r="G40" s="182"/>
      <c r="H40" s="182"/>
    </row>
    <row r="41" spans="1:8">
      <c r="A41" s="182"/>
      <c r="B41" s="182"/>
      <c r="C41" s="182"/>
      <c r="D41" s="182"/>
      <c r="E41" s="182"/>
      <c r="F41" s="182"/>
      <c r="G41" s="182"/>
      <c r="H41" s="182"/>
    </row>
    <row r="42" spans="1:8">
      <c r="A42" s="182"/>
      <c r="B42" s="182"/>
      <c r="C42" s="182"/>
      <c r="D42" s="182"/>
      <c r="E42" s="182"/>
      <c r="F42" s="182"/>
      <c r="G42" s="182"/>
      <c r="H42" s="182"/>
    </row>
    <row r="43" spans="1:8">
      <c r="A43" s="182"/>
      <c r="B43" s="182"/>
      <c r="C43" s="182"/>
      <c r="D43" s="182"/>
      <c r="E43" s="182"/>
      <c r="F43" s="182"/>
      <c r="G43" s="182"/>
      <c r="H43" s="182"/>
    </row>
    <row r="44" spans="1:8">
      <c r="A44" s="182"/>
      <c r="B44" s="182"/>
      <c r="C44" s="182"/>
      <c r="D44" s="182"/>
      <c r="E44" s="182"/>
      <c r="F44" s="182"/>
      <c r="G44" s="182"/>
      <c r="H44" s="182"/>
    </row>
    <row r="45" spans="1:8">
      <c r="A45" s="182"/>
      <c r="B45" s="182"/>
      <c r="C45" s="182"/>
      <c r="D45" s="182"/>
      <c r="E45" s="182"/>
      <c r="F45" s="182"/>
      <c r="G45" s="182"/>
      <c r="H45" s="182"/>
    </row>
    <row r="46" spans="1:8">
      <c r="A46" s="182"/>
      <c r="B46" s="182"/>
      <c r="C46" s="182"/>
      <c r="D46" s="182"/>
      <c r="E46" s="182"/>
      <c r="F46" s="182"/>
      <c r="G46" s="182"/>
      <c r="H46" s="182"/>
    </row>
    <row r="47" spans="1:8">
      <c r="A47" s="182"/>
      <c r="B47" s="182"/>
      <c r="C47" s="182"/>
      <c r="D47" s="182"/>
      <c r="E47" s="182"/>
      <c r="F47" s="182"/>
      <c r="G47" s="182"/>
      <c r="H47" s="182"/>
    </row>
    <row r="48" spans="1:8">
      <c r="A48" s="182"/>
      <c r="B48" s="182"/>
      <c r="C48" s="182"/>
      <c r="D48" s="182"/>
      <c r="E48" s="182"/>
      <c r="F48" s="182"/>
      <c r="G48" s="182"/>
      <c r="H48" s="182"/>
    </row>
    <row r="49" spans="1:8">
      <c r="A49" s="182"/>
      <c r="B49" s="182"/>
      <c r="C49" s="182"/>
      <c r="D49" s="182"/>
      <c r="E49" s="182"/>
      <c r="F49" s="182"/>
      <c r="G49" s="182"/>
      <c r="H49" s="182"/>
    </row>
    <row r="50" spans="1:8">
      <c r="A50" s="182"/>
      <c r="B50" s="182"/>
      <c r="C50" s="182"/>
      <c r="D50" s="182"/>
      <c r="E50" s="182"/>
      <c r="F50" s="182"/>
      <c r="G50" s="182"/>
      <c r="H50" s="182"/>
    </row>
    <row r="51" spans="1:8">
      <c r="A51" s="182"/>
      <c r="B51" s="182"/>
      <c r="C51" s="182"/>
      <c r="D51" s="182"/>
      <c r="E51" s="182"/>
      <c r="F51" s="182"/>
      <c r="G51" s="182"/>
      <c r="H51" s="182"/>
    </row>
  </sheetData>
  <mergeCells count="1">
    <mergeCell ref="D5:G5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DF125-540B-4940-B19F-9E834806F0AA}">
  <sheetPr>
    <tabColor rgb="FFC00000"/>
  </sheetPr>
  <dimension ref="A1:F73"/>
  <sheetViews>
    <sheetView zoomScaleNormal="100" workbookViewId="0"/>
  </sheetViews>
  <sheetFormatPr defaultColWidth="9.28515625" defaultRowHeight="12.75"/>
  <cols>
    <col min="1" max="1" width="39.140625" style="101" customWidth="1"/>
    <col min="2" max="2" width="12.7109375" style="101" customWidth="1"/>
    <col min="3" max="3" width="10.7109375" style="101" customWidth="1"/>
    <col min="4" max="4" width="13.7109375" style="101" customWidth="1"/>
    <col min="5" max="5" width="15.140625" style="101" customWidth="1"/>
    <col min="6" max="6" width="15" style="101" customWidth="1"/>
    <col min="7" max="16384" width="9.28515625" style="101"/>
  </cols>
  <sheetData>
    <row r="1" spans="1:6" s="97" customFormat="1" ht="20.100000000000001" customHeight="1">
      <c r="A1" s="95" t="s">
        <v>78</v>
      </c>
      <c r="B1" s="96"/>
      <c r="C1" s="96"/>
      <c r="D1" s="96"/>
      <c r="E1" s="96"/>
      <c r="F1" s="96"/>
    </row>
    <row r="2" spans="1:6" ht="20.100000000000001" customHeight="1">
      <c r="A2" s="98"/>
      <c r="B2" s="99"/>
      <c r="C2" s="99"/>
      <c r="D2" s="99"/>
      <c r="E2" s="99"/>
      <c r="F2" s="100"/>
    </row>
    <row r="3" spans="1:6" ht="16.350000000000001" customHeight="1">
      <c r="A3" s="102"/>
      <c r="B3" s="103" t="s">
        <v>79</v>
      </c>
      <c r="C3" s="103" t="s">
        <v>79</v>
      </c>
      <c r="D3" s="103" t="s">
        <v>4</v>
      </c>
      <c r="E3" s="103" t="s">
        <v>4</v>
      </c>
      <c r="F3" s="103" t="s">
        <v>80</v>
      </c>
    </row>
    <row r="4" spans="1:6" ht="16.350000000000001" customHeight="1">
      <c r="A4" s="104"/>
      <c r="B4" s="105" t="s">
        <v>1</v>
      </c>
      <c r="C4" s="103" t="s">
        <v>2</v>
      </c>
      <c r="D4" s="103" t="s">
        <v>7</v>
      </c>
      <c r="E4" s="103" t="s">
        <v>7</v>
      </c>
      <c r="F4" s="103" t="s">
        <v>81</v>
      </c>
    </row>
    <row r="5" spans="1:6" ht="16.350000000000001" customHeight="1">
      <c r="A5" s="104"/>
      <c r="B5" s="105">
        <v>2022</v>
      </c>
      <c r="C5" s="105">
        <v>2022</v>
      </c>
      <c r="D5" s="103" t="s">
        <v>82</v>
      </c>
      <c r="E5" s="103" t="s">
        <v>83</v>
      </c>
      <c r="F5" s="103" t="s">
        <v>84</v>
      </c>
    </row>
    <row r="6" spans="1:6" ht="16.350000000000001" customHeight="1">
      <c r="A6" s="104"/>
      <c r="B6" s="106"/>
      <c r="C6" s="106"/>
      <c r="D6" s="107" t="s">
        <v>85</v>
      </c>
      <c r="E6" s="107" t="s">
        <v>86</v>
      </c>
      <c r="F6" s="107" t="s">
        <v>87</v>
      </c>
    </row>
    <row r="7" spans="1:6" ht="20.100000000000001" customHeight="1">
      <c r="A7" s="104"/>
      <c r="B7" s="108"/>
      <c r="C7" s="108"/>
      <c r="D7" s="109"/>
      <c r="E7" s="109"/>
      <c r="F7" s="110"/>
    </row>
    <row r="8" spans="1:6" ht="20.100000000000001" customHeight="1">
      <c r="A8" s="111" t="s">
        <v>88</v>
      </c>
      <c r="B8" s="112">
        <v>296441.6748455317</v>
      </c>
      <c r="C8" s="112">
        <v>3086746.4682894652</v>
      </c>
      <c r="D8" s="113">
        <v>99.519977792507817</v>
      </c>
      <c r="E8" s="113">
        <v>267.63596127777009</v>
      </c>
      <c r="F8" s="113">
        <v>144.87156721070758</v>
      </c>
    </row>
    <row r="9" spans="1:6" ht="20.100000000000001" customHeight="1">
      <c r="A9" s="114" t="s">
        <v>89</v>
      </c>
      <c r="B9" s="115"/>
      <c r="C9" s="115"/>
      <c r="D9" s="116"/>
      <c r="E9" s="116"/>
      <c r="F9" s="116"/>
    </row>
    <row r="10" spans="1:6" ht="20.100000000000001" customHeight="1">
      <c r="A10" s="117" t="s">
        <v>90</v>
      </c>
      <c r="B10" s="115">
        <v>295801.3</v>
      </c>
      <c r="C10" s="115">
        <v>3083216.4</v>
      </c>
      <c r="D10" s="116">
        <v>99.514739228072742</v>
      </c>
      <c r="E10" s="116">
        <v>267.09807779228538</v>
      </c>
      <c r="F10" s="116">
        <v>144.71313593995535</v>
      </c>
    </row>
    <row r="11" spans="1:6" ht="20.100000000000001" customHeight="1">
      <c r="A11" s="117" t="s">
        <v>91</v>
      </c>
      <c r="B11" s="115">
        <v>640.42678134005166</v>
      </c>
      <c r="C11" s="115">
        <v>3530.1331748106909</v>
      </c>
      <c r="D11" s="116">
        <v>102</v>
      </c>
      <c r="E11" s="116">
        <v>3830.9910949336108</v>
      </c>
      <c r="F11" s="116">
        <v>3307.0912878082645</v>
      </c>
    </row>
    <row r="12" spans="1:6" ht="20.100000000000001" customHeight="1">
      <c r="A12" s="118" t="s">
        <v>92</v>
      </c>
      <c r="B12" s="115"/>
      <c r="C12" s="115"/>
      <c r="D12" s="116"/>
      <c r="E12" s="116"/>
      <c r="F12" s="116"/>
    </row>
    <row r="13" spans="1:6" ht="20.100000000000001" customHeight="1">
      <c r="A13" s="117" t="s">
        <v>93</v>
      </c>
      <c r="B13" s="115">
        <v>316.66199999999998</v>
      </c>
      <c r="C13" s="115">
        <v>3742.0969999999998</v>
      </c>
      <c r="D13" s="116">
        <v>80.48321137829106</v>
      </c>
      <c r="E13" s="116">
        <v>508.87381885967733</v>
      </c>
      <c r="F13" s="116">
        <v>287.07489406666201</v>
      </c>
    </row>
    <row r="14" spans="1:6" ht="20.100000000000001" customHeight="1">
      <c r="A14" s="117" t="s">
        <v>94</v>
      </c>
      <c r="B14" s="115">
        <v>656.10306783050896</v>
      </c>
      <c r="C14" s="115">
        <v>6954.8102800380639</v>
      </c>
      <c r="D14" s="116">
        <v>99.105201537405677</v>
      </c>
      <c r="E14" s="116">
        <v>300.88806729922737</v>
      </c>
      <c r="F14" s="116">
        <v>161.68213930776574</v>
      </c>
    </row>
    <row r="15" spans="1:6" ht="20.100000000000001" customHeight="1">
      <c r="A15" s="117" t="s">
        <v>95</v>
      </c>
      <c r="B15" s="115">
        <v>14926.176218481944</v>
      </c>
      <c r="C15" s="115">
        <v>199961.81710737551</v>
      </c>
      <c r="D15" s="116">
        <v>101.21667563085563</v>
      </c>
      <c r="E15" s="116">
        <v>189.94429771313852</v>
      </c>
      <c r="F15" s="116">
        <v>141.62384715879023</v>
      </c>
    </row>
    <row r="16" spans="1:6" ht="20.100000000000001" customHeight="1">
      <c r="A16" s="117" t="s">
        <v>96</v>
      </c>
      <c r="B16" s="115">
        <v>275399.77469861921</v>
      </c>
      <c r="C16" s="115">
        <v>2833225.8955114507</v>
      </c>
      <c r="D16" s="116">
        <v>99.412548900886961</v>
      </c>
      <c r="E16" s="116">
        <v>268.83308559563727</v>
      </c>
      <c r="F16" s="116">
        <v>143.79656016684365</v>
      </c>
    </row>
    <row r="17" spans="1:6" ht="20.100000000000001" customHeight="1">
      <c r="A17" s="117" t="s">
        <v>97</v>
      </c>
      <c r="B17" s="115">
        <v>5142.9588606000007</v>
      </c>
      <c r="C17" s="115">
        <v>42861.848390600004</v>
      </c>
      <c r="D17" s="116">
        <v>102</v>
      </c>
      <c r="E17" s="116">
        <v>2827.557142951393</v>
      </c>
      <c r="F17" s="116">
        <v>315.6464352806131</v>
      </c>
    </row>
    <row r="18" spans="1:6" ht="14.25" customHeight="1">
      <c r="A18" s="119"/>
      <c r="B18" s="120"/>
      <c r="C18" s="120"/>
      <c r="D18" s="121"/>
      <c r="E18" s="121"/>
      <c r="F18" s="121"/>
    </row>
    <row r="19" spans="1:6" ht="32.1" customHeight="1">
      <c r="A19" s="122" t="s">
        <v>98</v>
      </c>
      <c r="B19" s="112">
        <v>14362.646889137868</v>
      </c>
      <c r="C19" s="112">
        <v>146133.06541593876</v>
      </c>
      <c r="D19" s="113">
        <v>100.30377924119067</v>
      </c>
      <c r="E19" s="113">
        <v>381.83916677056101</v>
      </c>
      <c r="F19" s="113">
        <v>168.8212989450721</v>
      </c>
    </row>
    <row r="20" spans="1:6" ht="20.100000000000001" customHeight="1">
      <c r="A20" s="118" t="s">
        <v>89</v>
      </c>
      <c r="B20" s="115"/>
      <c r="C20" s="115"/>
      <c r="D20" s="116"/>
      <c r="E20" s="116"/>
      <c r="F20" s="116"/>
    </row>
    <row r="21" spans="1:6" ht="20.100000000000001" customHeight="1">
      <c r="A21" s="117" t="s">
        <v>90</v>
      </c>
      <c r="B21" s="115">
        <v>12033.044493104951</v>
      </c>
      <c r="C21" s="115">
        <v>134465.85426084479</v>
      </c>
      <c r="D21" s="116">
        <v>99.798016983711392</v>
      </c>
      <c r="E21" s="116">
        <v>325.51558371189611</v>
      </c>
      <c r="F21" s="116">
        <v>156.04106973121802</v>
      </c>
    </row>
    <row r="22" spans="1:6" ht="20.100000000000001" customHeight="1">
      <c r="A22" s="117" t="s">
        <v>91</v>
      </c>
      <c r="B22" s="115">
        <v>2329.6023960329162</v>
      </c>
      <c r="C22" s="115">
        <v>11667.211155093999</v>
      </c>
      <c r="D22" s="116">
        <v>103</v>
      </c>
      <c r="E22" s="116">
        <v>3593.5126735869007</v>
      </c>
      <c r="F22" s="116">
        <v>3011.473544519391</v>
      </c>
    </row>
    <row r="23" spans="1:6" ht="20.100000000000001" customHeight="1">
      <c r="A23" s="118" t="s">
        <v>92</v>
      </c>
      <c r="B23" s="115"/>
      <c r="C23" s="115"/>
      <c r="D23" s="116"/>
      <c r="E23" s="116"/>
      <c r="F23" s="116"/>
    </row>
    <row r="24" spans="1:6" ht="20.100000000000001" customHeight="1">
      <c r="A24" s="117" t="s">
        <v>93</v>
      </c>
      <c r="B24" s="115">
        <v>94.174999999999997</v>
      </c>
      <c r="C24" s="115">
        <v>1372.1390000000001</v>
      </c>
      <c r="D24" s="116">
        <v>76.334795049079602</v>
      </c>
      <c r="E24" s="116">
        <v>208.80911731447199</v>
      </c>
      <c r="F24" s="116">
        <v>240.21778435273271</v>
      </c>
    </row>
    <row r="25" spans="1:6" ht="20.100000000000001" customHeight="1">
      <c r="A25" s="117" t="s">
        <v>94</v>
      </c>
      <c r="B25" s="115">
        <v>36.709035018730212</v>
      </c>
      <c r="C25" s="115">
        <v>384.0733899156258</v>
      </c>
      <c r="D25" s="116">
        <v>100.93730164340968</v>
      </c>
      <c r="E25" s="116">
        <v>506.81983349299821</v>
      </c>
      <c r="F25" s="116">
        <v>179.48122868376373</v>
      </c>
    </row>
    <row r="26" spans="1:6" ht="20.100000000000001" customHeight="1">
      <c r="A26" s="117" t="s">
        <v>95</v>
      </c>
      <c r="B26" s="115">
        <v>104.3</v>
      </c>
      <c r="C26" s="115">
        <v>2873.7256727964887</v>
      </c>
      <c r="D26" s="116">
        <v>102.18534822929253</v>
      </c>
      <c r="E26" s="116">
        <v>112.24803761454881</v>
      </c>
      <c r="F26" s="116">
        <v>119.33283198408371</v>
      </c>
    </row>
    <row r="27" spans="1:6" ht="20.100000000000001" customHeight="1">
      <c r="A27" s="117" t="s">
        <v>96</v>
      </c>
      <c r="B27" s="115">
        <v>7997.2442878553129</v>
      </c>
      <c r="C27" s="115">
        <v>93185.26305946504</v>
      </c>
      <c r="D27" s="116">
        <v>98.662337924572171</v>
      </c>
      <c r="E27" s="116">
        <v>234.7494412635846</v>
      </c>
      <c r="F27" s="116">
        <v>131.36319361151078</v>
      </c>
    </row>
    <row r="28" spans="1:6" ht="20.100000000000001" customHeight="1">
      <c r="A28" s="117" t="s">
        <v>97</v>
      </c>
      <c r="B28" s="115">
        <v>6130.1638915816075</v>
      </c>
      <c r="C28" s="115">
        <v>48317.864293761624</v>
      </c>
      <c r="D28" s="116">
        <v>103</v>
      </c>
      <c r="E28" s="116">
        <v>2927.3221647191217</v>
      </c>
      <c r="F28" s="116">
        <v>388.70960211162287</v>
      </c>
    </row>
    <row r="29" spans="1:6" ht="20.100000000000001" customHeight="1">
      <c r="A29" s="123"/>
      <c r="B29" s="123"/>
      <c r="C29" s="123"/>
      <c r="D29" s="123"/>
      <c r="E29" s="123"/>
      <c r="F29" s="123"/>
    </row>
    <row r="30" spans="1:6" ht="20.100000000000001" customHeight="1"/>
    <row r="31" spans="1:6" ht="20.100000000000001" customHeight="1"/>
    <row r="32" spans="1:6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15" customHeight="1"/>
    <row r="48" ht="15" customHeight="1"/>
    <row r="49" ht="15" customHeight="1"/>
    <row r="50" ht="15" customHeight="1"/>
    <row r="72" spans="2:6">
      <c r="B72" s="124"/>
      <c r="C72" s="124"/>
      <c r="D72" s="124"/>
      <c r="E72" s="124"/>
      <c r="F72" s="124"/>
    </row>
    <row r="73" spans="2:6">
      <c r="B73" s="124"/>
      <c r="C73" s="124"/>
      <c r="D73" s="124"/>
      <c r="E73" s="124"/>
      <c r="F73" s="124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4A6C9-9EE6-4E7E-922C-80B179BEEF89}">
  <sheetPr>
    <tabColor rgb="FFC00000"/>
  </sheetPr>
  <dimension ref="A1:F76"/>
  <sheetViews>
    <sheetView workbookViewId="0"/>
  </sheetViews>
  <sheetFormatPr defaultColWidth="8.85546875" defaultRowHeight="12.75"/>
  <cols>
    <col min="1" max="1" width="34.42578125" style="127" customWidth="1"/>
    <col min="2" max="2" width="9.42578125" style="127" customWidth="1"/>
    <col min="3" max="3" width="10.7109375" style="127" customWidth="1"/>
    <col min="4" max="4" width="13.5703125" style="127" customWidth="1"/>
    <col min="5" max="5" width="14.42578125" style="127" customWidth="1"/>
    <col min="6" max="6" width="14.7109375" style="127" customWidth="1"/>
    <col min="7" max="16384" width="8.85546875" style="127"/>
  </cols>
  <sheetData>
    <row r="1" spans="1:6" s="125" customFormat="1" ht="20.100000000000001" customHeight="1">
      <c r="A1" s="95" t="s">
        <v>99</v>
      </c>
      <c r="B1" s="96"/>
      <c r="C1" s="96"/>
      <c r="D1" s="96"/>
      <c r="E1" s="96"/>
      <c r="F1" s="96"/>
    </row>
    <row r="2" spans="1:6" ht="20.100000000000001" customHeight="1">
      <c r="A2" s="126"/>
      <c r="B2" s="99"/>
      <c r="C2" s="99"/>
      <c r="D2" s="99"/>
      <c r="E2" s="99"/>
      <c r="F2" s="100"/>
    </row>
    <row r="3" spans="1:6" ht="20.100000000000001" customHeight="1">
      <c r="A3" s="102"/>
      <c r="B3" s="103" t="s">
        <v>79</v>
      </c>
      <c r="C3" s="103" t="s">
        <v>79</v>
      </c>
      <c r="D3" s="103" t="s">
        <v>4</v>
      </c>
      <c r="E3" s="103" t="s">
        <v>4</v>
      </c>
      <c r="F3" s="103" t="s">
        <v>80</v>
      </c>
    </row>
    <row r="4" spans="1:6" ht="20.100000000000001" customHeight="1">
      <c r="A4" s="104"/>
      <c r="B4" s="105" t="s">
        <v>1</v>
      </c>
      <c r="C4" s="103" t="s">
        <v>2</v>
      </c>
      <c r="D4" s="103" t="s">
        <v>7</v>
      </c>
      <c r="E4" s="103" t="s">
        <v>7</v>
      </c>
      <c r="F4" s="103" t="s">
        <v>81</v>
      </c>
    </row>
    <row r="5" spans="1:6" ht="20.100000000000001" customHeight="1">
      <c r="A5" s="104"/>
      <c r="B5" s="105">
        <v>2022</v>
      </c>
      <c r="C5" s="105">
        <v>2022</v>
      </c>
      <c r="D5" s="103" t="s">
        <v>82</v>
      </c>
      <c r="E5" s="103" t="s">
        <v>83</v>
      </c>
      <c r="F5" s="103" t="s">
        <v>84</v>
      </c>
    </row>
    <row r="6" spans="1:6" ht="20.100000000000001" customHeight="1">
      <c r="A6" s="104"/>
      <c r="B6" s="106"/>
      <c r="C6" s="106"/>
      <c r="D6" s="107" t="s">
        <v>85</v>
      </c>
      <c r="E6" s="107" t="s">
        <v>86</v>
      </c>
      <c r="F6" s="107" t="s">
        <v>87</v>
      </c>
    </row>
    <row r="7" spans="1:6" ht="20.100000000000001" customHeight="1">
      <c r="A7" s="104"/>
      <c r="B7" s="108"/>
      <c r="C7" s="108"/>
      <c r="D7" s="109"/>
      <c r="E7" s="109"/>
      <c r="F7" s="110"/>
    </row>
    <row r="8" spans="1:6" ht="20.100000000000001" customHeight="1">
      <c r="A8" s="111" t="s">
        <v>100</v>
      </c>
      <c r="B8" s="112">
        <v>172352.34037613223</v>
      </c>
      <c r="C8" s="112">
        <v>1644090.9649029158</v>
      </c>
      <c r="D8" s="113">
        <v>100.81393443103839</v>
      </c>
      <c r="E8" s="113">
        <v>132.88318346396838</v>
      </c>
      <c r="F8" s="113">
        <v>123.65610331197571</v>
      </c>
    </row>
    <row r="9" spans="1:6" ht="20.100000000000001" customHeight="1">
      <c r="A9" s="118" t="s">
        <v>101</v>
      </c>
      <c r="B9" s="115"/>
      <c r="C9" s="115"/>
      <c r="D9" s="116"/>
      <c r="E9" s="116"/>
      <c r="F9" s="116"/>
    </row>
    <row r="10" spans="1:6" ht="20.100000000000001" customHeight="1">
      <c r="A10" s="117" t="s">
        <v>90</v>
      </c>
      <c r="B10" s="115">
        <v>168785.33883779511</v>
      </c>
      <c r="C10" s="115">
        <v>1608373.8813103575</v>
      </c>
      <c r="D10" s="116">
        <v>100.81901938240438</v>
      </c>
      <c r="E10" s="116">
        <v>131.81582076049813</v>
      </c>
      <c r="F10" s="116">
        <v>123.45286553990684</v>
      </c>
    </row>
    <row r="11" spans="1:6" ht="20.100000000000001" customHeight="1">
      <c r="A11" s="117" t="s">
        <v>91</v>
      </c>
      <c r="B11" s="115">
        <v>3567.0015383371251</v>
      </c>
      <c r="C11" s="115">
        <v>35717.083592558221</v>
      </c>
      <c r="D11" s="116">
        <v>100.57390688840573</v>
      </c>
      <c r="E11" s="116">
        <v>215.42437997306814</v>
      </c>
      <c r="F11" s="116">
        <v>133.55715755074132</v>
      </c>
    </row>
    <row r="12" spans="1:6" ht="20.100000000000001" customHeight="1">
      <c r="A12" s="118" t="s">
        <v>92</v>
      </c>
      <c r="B12" s="115"/>
      <c r="C12" s="115"/>
      <c r="D12" s="116"/>
      <c r="E12" s="116"/>
      <c r="F12" s="116"/>
    </row>
    <row r="13" spans="1:6" ht="20.100000000000001" customHeight="1">
      <c r="A13" s="117" t="s">
        <v>93</v>
      </c>
      <c r="B13" s="115">
        <v>431.6</v>
      </c>
      <c r="C13" s="115">
        <v>4821.8999999999996</v>
      </c>
      <c r="D13" s="116">
        <v>97.890678158312554</v>
      </c>
      <c r="E13" s="116">
        <v>86.406406406406404</v>
      </c>
      <c r="F13" s="116">
        <v>104.90799879580686</v>
      </c>
    </row>
    <row r="14" spans="1:6" ht="20.100000000000001" customHeight="1">
      <c r="A14" s="117" t="s">
        <v>94</v>
      </c>
      <c r="B14" s="115">
        <v>9481.6436599418539</v>
      </c>
      <c r="C14" s="115">
        <v>87766.096907739993</v>
      </c>
      <c r="D14" s="116">
        <v>99.157185450263157</v>
      </c>
      <c r="E14" s="116">
        <v>128.2541565292419</v>
      </c>
      <c r="F14" s="116">
        <v>128.2279163197957</v>
      </c>
    </row>
    <row r="15" spans="1:6" ht="20.100000000000001" customHeight="1">
      <c r="A15" s="117" t="s">
        <v>95</v>
      </c>
      <c r="B15" s="115">
        <v>37620.451872581572</v>
      </c>
      <c r="C15" s="115">
        <v>332447.32044214819</v>
      </c>
      <c r="D15" s="116">
        <v>99.542185727896211</v>
      </c>
      <c r="E15" s="116">
        <v>147.59495198373489</v>
      </c>
      <c r="F15" s="116">
        <v>126.9070486382505</v>
      </c>
    </row>
    <row r="16" spans="1:6" ht="20.100000000000001" customHeight="1">
      <c r="A16" s="117" t="s">
        <v>96</v>
      </c>
      <c r="B16" s="115">
        <v>124795.62748400669</v>
      </c>
      <c r="C16" s="115">
        <v>1218819.4714408556</v>
      </c>
      <c r="D16" s="116">
        <v>101.34296682339017</v>
      </c>
      <c r="E16" s="116">
        <v>129.59826552510063</v>
      </c>
      <c r="F16" s="116">
        <v>122.57548907470741</v>
      </c>
    </row>
    <row r="17" spans="1:6" ht="20.100000000000001" customHeight="1">
      <c r="A17" s="117" t="s">
        <v>97</v>
      </c>
      <c r="B17" s="115">
        <v>23.017359602100001</v>
      </c>
      <c r="C17" s="115">
        <v>236.17611217209998</v>
      </c>
      <c r="D17" s="116">
        <v>103</v>
      </c>
      <c r="E17" s="116">
        <v>86.541187359852614</v>
      </c>
      <c r="F17" s="116">
        <v>106.24992480757358</v>
      </c>
    </row>
    <row r="18" spans="1:6" ht="20.100000000000001" customHeight="1">
      <c r="A18" s="119"/>
      <c r="B18" s="120"/>
      <c r="C18" s="120"/>
      <c r="D18" s="121"/>
      <c r="E18" s="121"/>
      <c r="F18" s="121"/>
    </row>
    <row r="19" spans="1:6" ht="30.75" customHeight="1">
      <c r="A19" s="122" t="s">
        <v>102</v>
      </c>
      <c r="B19" s="115">
        <v>39673.152624350696</v>
      </c>
      <c r="C19" s="115">
        <v>359621.42505459505</v>
      </c>
      <c r="D19" s="116">
        <v>98.155461269778982</v>
      </c>
      <c r="E19" s="116">
        <v>140.07307281996142</v>
      </c>
      <c r="F19" s="116">
        <v>132.57881529768929</v>
      </c>
    </row>
    <row r="20" spans="1:6" ht="20.100000000000001" customHeight="1">
      <c r="A20" s="118" t="s">
        <v>103</v>
      </c>
      <c r="B20" s="115"/>
      <c r="C20" s="115"/>
      <c r="D20" s="116"/>
      <c r="E20" s="116"/>
      <c r="F20" s="116"/>
    </row>
    <row r="21" spans="1:6" ht="20.100000000000001" customHeight="1">
      <c r="A21" s="117" t="s">
        <v>90</v>
      </c>
      <c r="B21" s="115">
        <v>24969.1</v>
      </c>
      <c r="C21" s="115">
        <v>219325.1</v>
      </c>
      <c r="D21" s="116">
        <v>95.916360644175171</v>
      </c>
      <c r="E21" s="116">
        <v>164.67741301663267</v>
      </c>
      <c r="F21" s="116">
        <v>150.70792343995117</v>
      </c>
    </row>
    <row r="22" spans="1:6" ht="20.100000000000001" customHeight="1">
      <c r="A22" s="117" t="s">
        <v>91</v>
      </c>
      <c r="B22" s="115">
        <v>14704.110794456872</v>
      </c>
      <c r="C22" s="115">
        <v>140296.27024431675</v>
      </c>
      <c r="D22" s="116">
        <v>102.20704542272254</v>
      </c>
      <c r="E22" s="116">
        <v>111.72668570717028</v>
      </c>
      <c r="F22" s="116">
        <v>111.59325299824391</v>
      </c>
    </row>
    <row r="23" spans="1:6" ht="20.100000000000001" customHeight="1">
      <c r="A23" s="118" t="s">
        <v>92</v>
      </c>
      <c r="B23" s="115"/>
      <c r="C23" s="115"/>
      <c r="D23" s="116"/>
      <c r="E23" s="116"/>
      <c r="F23" s="116"/>
    </row>
    <row r="24" spans="1:6" ht="20.100000000000001" customHeight="1">
      <c r="A24" s="117" t="s">
        <v>93</v>
      </c>
      <c r="B24" s="115">
        <v>357.654</v>
      </c>
      <c r="C24" s="115">
        <v>3787.087</v>
      </c>
      <c r="D24" s="116">
        <v>97.050132284105558</v>
      </c>
      <c r="E24" s="116">
        <v>84.491849751948962</v>
      </c>
      <c r="F24" s="116">
        <v>119.64557555600996</v>
      </c>
    </row>
    <row r="25" spans="1:6" ht="20.100000000000001" customHeight="1">
      <c r="A25" s="117" t="s">
        <v>94</v>
      </c>
      <c r="B25" s="115">
        <v>20728.781474662501</v>
      </c>
      <c r="C25" s="115">
        <v>192053.50808218739</v>
      </c>
      <c r="D25" s="116">
        <v>96.51893404271496</v>
      </c>
      <c r="E25" s="116">
        <v>140.8526781870396</v>
      </c>
      <c r="F25" s="116">
        <v>137.92937230524996</v>
      </c>
    </row>
    <row r="26" spans="1:6" ht="20.100000000000001" customHeight="1">
      <c r="A26" s="117" t="s">
        <v>95</v>
      </c>
      <c r="B26" s="115">
        <v>9758.8855523563052</v>
      </c>
      <c r="C26" s="115">
        <v>77318.985791821411</v>
      </c>
      <c r="D26" s="116">
        <v>98.645808840420301</v>
      </c>
      <c r="E26" s="116">
        <v>170.41403013325603</v>
      </c>
      <c r="F26" s="116">
        <v>138.40940535494832</v>
      </c>
    </row>
    <row r="27" spans="1:6" ht="20.100000000000001" customHeight="1">
      <c r="A27" s="117" t="s">
        <v>96</v>
      </c>
      <c r="B27" s="115">
        <v>8198.1149731576952</v>
      </c>
      <c r="C27" s="115">
        <v>81328.7</v>
      </c>
      <c r="D27" s="116">
        <v>101.44683444621754</v>
      </c>
      <c r="E27" s="116">
        <v>128.34781047866989</v>
      </c>
      <c r="F27" s="116">
        <v>118.94734265563287</v>
      </c>
    </row>
    <row r="28" spans="1:6" ht="20.100000000000001" customHeight="1">
      <c r="A28" s="117" t="s">
        <v>97</v>
      </c>
      <c r="B28" s="115">
        <v>629.71662417419088</v>
      </c>
      <c r="C28" s="115">
        <v>5133.0831275654236</v>
      </c>
      <c r="D28" s="116">
        <v>105</v>
      </c>
      <c r="E28" s="116">
        <v>58.893411460595743</v>
      </c>
      <c r="F28" s="116">
        <v>111.3697381194458</v>
      </c>
    </row>
    <row r="29" spans="1:6" ht="20.100000000000001" customHeight="1">
      <c r="A29" s="128"/>
      <c r="B29" s="128"/>
      <c r="C29" s="128"/>
      <c r="D29" s="128"/>
      <c r="E29" s="128"/>
      <c r="F29" s="128"/>
    </row>
    <row r="30" spans="1:6" ht="20.100000000000001" customHeight="1">
      <c r="A30" s="124"/>
      <c r="B30" s="124"/>
      <c r="C30" s="124"/>
      <c r="D30" s="124"/>
      <c r="E30" s="124"/>
      <c r="F30" s="124"/>
    </row>
    <row r="31" spans="1:6" ht="20.100000000000001" customHeight="1">
      <c r="A31" s="124"/>
      <c r="B31" s="124"/>
      <c r="C31" s="124"/>
      <c r="D31" s="124"/>
      <c r="E31" s="124"/>
      <c r="F31" s="124"/>
    </row>
    <row r="32" spans="1:6" ht="20.100000000000001" customHeight="1">
      <c r="A32" s="124"/>
      <c r="B32" s="124"/>
      <c r="C32" s="124"/>
      <c r="D32" s="124"/>
      <c r="E32" s="124"/>
      <c r="F32" s="124"/>
    </row>
    <row r="33" spans="1:6" ht="20.100000000000001" customHeight="1">
      <c r="A33" s="124"/>
      <c r="B33" s="124"/>
      <c r="C33" s="124"/>
      <c r="D33" s="124"/>
      <c r="E33" s="124"/>
      <c r="F33" s="124"/>
    </row>
    <row r="34" spans="1:6" ht="20.100000000000001" customHeight="1">
      <c r="A34" s="124"/>
      <c r="B34" s="124"/>
      <c r="C34" s="124"/>
      <c r="D34" s="124"/>
      <c r="E34" s="124"/>
      <c r="F34" s="124"/>
    </row>
    <row r="35" spans="1:6">
      <c r="A35" s="124"/>
      <c r="B35" s="124"/>
      <c r="C35" s="124"/>
      <c r="D35" s="124"/>
      <c r="E35" s="124"/>
      <c r="F35" s="124"/>
    </row>
    <row r="36" spans="1:6">
      <c r="A36" s="124"/>
      <c r="B36" s="124"/>
      <c r="C36" s="124"/>
      <c r="D36" s="124"/>
      <c r="E36" s="124"/>
      <c r="F36" s="124"/>
    </row>
    <row r="37" spans="1:6">
      <c r="A37" s="124"/>
      <c r="B37" s="124"/>
      <c r="C37" s="124"/>
      <c r="D37" s="124"/>
      <c r="E37" s="124"/>
      <c r="F37" s="124"/>
    </row>
    <row r="38" spans="1:6">
      <c r="A38" s="124"/>
      <c r="B38" s="124"/>
      <c r="C38" s="124"/>
      <c r="D38" s="124"/>
      <c r="E38" s="124"/>
      <c r="F38" s="124"/>
    </row>
    <row r="39" spans="1:6">
      <c r="A39" s="124"/>
      <c r="B39" s="124"/>
      <c r="C39" s="124"/>
      <c r="D39" s="124"/>
      <c r="E39" s="124"/>
      <c r="F39" s="124"/>
    </row>
    <row r="40" spans="1:6">
      <c r="A40" s="124"/>
      <c r="B40" s="124"/>
      <c r="C40" s="124"/>
      <c r="D40" s="124"/>
      <c r="E40" s="124"/>
      <c r="F40" s="124"/>
    </row>
    <row r="41" spans="1:6">
      <c r="A41" s="124"/>
      <c r="B41" s="124"/>
      <c r="C41" s="124"/>
      <c r="D41" s="124"/>
      <c r="E41" s="124"/>
      <c r="F41" s="124"/>
    </row>
    <row r="42" spans="1:6">
      <c r="A42" s="124"/>
      <c r="B42" s="124"/>
      <c r="C42" s="124"/>
      <c r="D42" s="124"/>
      <c r="E42" s="124"/>
      <c r="F42" s="124"/>
    </row>
    <row r="43" spans="1:6">
      <c r="A43" s="124"/>
      <c r="B43" s="124"/>
      <c r="C43" s="124"/>
      <c r="D43" s="124"/>
      <c r="E43" s="124"/>
      <c r="F43" s="124"/>
    </row>
    <row r="44" spans="1:6">
      <c r="A44" s="124"/>
      <c r="B44" s="124"/>
      <c r="C44" s="124"/>
      <c r="D44" s="124"/>
      <c r="E44" s="124"/>
      <c r="F44" s="124"/>
    </row>
    <row r="45" spans="1:6">
      <c r="A45" s="124"/>
      <c r="B45" s="124"/>
      <c r="C45" s="124"/>
      <c r="D45" s="124"/>
      <c r="E45" s="124"/>
      <c r="F45" s="124"/>
    </row>
    <row r="46" spans="1:6">
      <c r="A46" s="124"/>
      <c r="B46" s="124"/>
      <c r="C46" s="124"/>
      <c r="D46" s="124"/>
      <c r="E46" s="124"/>
      <c r="F46" s="124"/>
    </row>
    <row r="47" spans="1:6">
      <c r="A47" s="124"/>
      <c r="B47" s="124"/>
      <c r="C47" s="124"/>
      <c r="D47" s="124"/>
      <c r="E47" s="124"/>
      <c r="F47" s="124"/>
    </row>
    <row r="48" spans="1:6">
      <c r="A48" s="124"/>
      <c r="B48" s="124"/>
      <c r="C48" s="124"/>
      <c r="D48" s="124"/>
      <c r="E48" s="124"/>
      <c r="F48" s="124"/>
    </row>
    <row r="49" spans="1:6">
      <c r="A49" s="124"/>
      <c r="B49" s="124"/>
      <c r="C49" s="124"/>
      <c r="D49" s="124"/>
      <c r="E49" s="124"/>
      <c r="F49" s="124"/>
    </row>
    <row r="50" spans="1:6">
      <c r="A50" s="124"/>
      <c r="B50" s="124"/>
      <c r="C50" s="124"/>
      <c r="D50" s="124"/>
      <c r="E50" s="124"/>
      <c r="F50" s="124"/>
    </row>
    <row r="51" spans="1:6">
      <c r="A51" s="124"/>
      <c r="B51" s="124"/>
      <c r="C51" s="124"/>
      <c r="D51" s="124"/>
      <c r="E51" s="124"/>
      <c r="F51" s="124"/>
    </row>
    <row r="52" spans="1:6">
      <c r="A52" s="124"/>
      <c r="B52" s="124"/>
      <c r="C52" s="124"/>
      <c r="D52" s="124"/>
      <c r="E52" s="124"/>
      <c r="F52" s="124"/>
    </row>
    <row r="53" spans="1:6">
      <c r="A53" s="101"/>
      <c r="B53" s="124"/>
      <c r="C53" s="124"/>
      <c r="D53" s="124"/>
      <c r="E53" s="124"/>
      <c r="F53" s="124"/>
    </row>
    <row r="54" spans="1:6">
      <c r="A54" s="124"/>
      <c r="B54" s="124"/>
      <c r="C54" s="124"/>
      <c r="D54" s="124"/>
      <c r="E54" s="124"/>
      <c r="F54" s="124"/>
    </row>
    <row r="55" spans="1:6">
      <c r="A55" s="124"/>
      <c r="B55" s="124"/>
      <c r="C55" s="124"/>
      <c r="D55" s="124"/>
      <c r="E55" s="124"/>
      <c r="F55" s="124"/>
    </row>
    <row r="56" spans="1:6">
      <c r="A56" s="124"/>
      <c r="B56" s="124"/>
      <c r="C56" s="124"/>
      <c r="D56" s="124"/>
      <c r="E56" s="124"/>
      <c r="F56" s="124"/>
    </row>
    <row r="57" spans="1:6">
      <c r="A57" s="124"/>
      <c r="B57" s="124"/>
      <c r="C57" s="124"/>
      <c r="D57" s="124"/>
      <c r="E57" s="124"/>
      <c r="F57" s="124"/>
    </row>
    <row r="58" spans="1:6">
      <c r="A58" s="124"/>
      <c r="B58" s="124"/>
      <c r="C58" s="124"/>
      <c r="D58" s="124"/>
      <c r="E58" s="124"/>
      <c r="F58" s="124"/>
    </row>
    <row r="59" spans="1:6">
      <c r="A59" s="124"/>
      <c r="B59" s="124"/>
      <c r="C59" s="124"/>
      <c r="D59" s="124"/>
      <c r="E59" s="124"/>
      <c r="F59" s="124"/>
    </row>
    <row r="60" spans="1:6">
      <c r="A60" s="124"/>
      <c r="B60" s="124"/>
      <c r="C60" s="124"/>
      <c r="D60" s="124"/>
      <c r="E60" s="124"/>
      <c r="F60" s="124"/>
    </row>
    <row r="61" spans="1:6">
      <c r="A61" s="124"/>
      <c r="B61" s="124"/>
      <c r="C61" s="124"/>
      <c r="D61" s="124"/>
      <c r="E61" s="124"/>
      <c r="F61" s="124"/>
    </row>
    <row r="62" spans="1:6">
      <c r="A62" s="124"/>
      <c r="B62" s="124"/>
      <c r="C62" s="124"/>
      <c r="D62" s="124"/>
      <c r="E62" s="124"/>
      <c r="F62" s="124"/>
    </row>
    <row r="63" spans="1:6">
      <c r="A63" s="124"/>
      <c r="B63" s="124"/>
      <c r="C63" s="124"/>
      <c r="D63" s="124"/>
      <c r="E63" s="124"/>
      <c r="F63" s="124"/>
    </row>
    <row r="64" spans="1:6">
      <c r="A64" s="124"/>
      <c r="B64" s="124"/>
      <c r="C64" s="124"/>
      <c r="D64" s="124"/>
      <c r="E64" s="124"/>
      <c r="F64" s="124"/>
    </row>
    <row r="65" spans="1:6">
      <c r="A65" s="124"/>
      <c r="B65" s="124"/>
      <c r="C65" s="124"/>
      <c r="D65" s="124"/>
      <c r="E65" s="124"/>
      <c r="F65" s="124"/>
    </row>
    <row r="66" spans="1:6">
      <c r="A66" s="124"/>
      <c r="B66" s="124"/>
      <c r="C66" s="124"/>
      <c r="D66" s="124"/>
      <c r="E66" s="124"/>
      <c r="F66" s="124"/>
    </row>
    <row r="67" spans="1:6">
      <c r="A67" s="124"/>
      <c r="B67" s="124"/>
      <c r="C67" s="124"/>
      <c r="D67" s="124"/>
      <c r="E67" s="124"/>
      <c r="F67" s="124"/>
    </row>
    <row r="68" spans="1:6">
      <c r="A68" s="124"/>
      <c r="B68" s="124"/>
      <c r="C68" s="124"/>
      <c r="D68" s="124"/>
      <c r="E68" s="124"/>
      <c r="F68" s="124"/>
    </row>
    <row r="69" spans="1:6">
      <c r="A69" s="124"/>
      <c r="B69" s="124"/>
      <c r="C69" s="124"/>
      <c r="D69" s="124"/>
      <c r="E69" s="124"/>
      <c r="F69" s="124"/>
    </row>
    <row r="70" spans="1:6">
      <c r="A70" s="124"/>
      <c r="B70" s="124"/>
      <c r="C70" s="124"/>
      <c r="D70" s="124"/>
      <c r="E70" s="124"/>
      <c r="F70" s="124"/>
    </row>
    <row r="71" spans="1:6">
      <c r="A71" s="124"/>
      <c r="B71" s="124"/>
      <c r="C71" s="124"/>
      <c r="D71" s="124"/>
      <c r="E71" s="124"/>
      <c r="F71" s="124"/>
    </row>
    <row r="72" spans="1:6">
      <c r="A72" s="124"/>
      <c r="B72" s="124"/>
      <c r="C72" s="124"/>
      <c r="D72" s="124"/>
      <c r="E72" s="124"/>
      <c r="F72" s="124"/>
    </row>
    <row r="73" spans="1:6">
      <c r="A73" s="124"/>
      <c r="B73" s="124"/>
      <c r="C73" s="124"/>
      <c r="D73" s="124"/>
      <c r="E73" s="124"/>
      <c r="F73" s="124"/>
    </row>
    <row r="74" spans="1:6">
      <c r="A74" s="124"/>
      <c r="B74" s="124"/>
      <c r="C74" s="124"/>
      <c r="D74" s="124"/>
      <c r="E74" s="124"/>
      <c r="F74" s="124"/>
    </row>
    <row r="75" spans="1:6">
      <c r="A75" s="124"/>
      <c r="B75" s="124"/>
      <c r="C75" s="124"/>
      <c r="D75" s="124"/>
      <c r="E75" s="124"/>
      <c r="F75" s="124"/>
    </row>
    <row r="76" spans="1:6">
      <c r="A76" s="124"/>
      <c r="B76" s="124"/>
      <c r="C76" s="124"/>
      <c r="D76" s="124"/>
      <c r="E76" s="124"/>
      <c r="F76" s="124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EB4B-DCD9-4E6F-9F3D-DAD7AF4F833E}">
  <sheetPr>
    <tabColor rgb="FFC00000"/>
  </sheetPr>
  <dimension ref="A1:M197"/>
  <sheetViews>
    <sheetView workbookViewId="0">
      <selection activeCell="N12" sqref="N12"/>
    </sheetView>
  </sheetViews>
  <sheetFormatPr defaultColWidth="9" defaultRowHeight="12.75"/>
  <cols>
    <col min="1" max="1" width="1.28515625" style="131" customWidth="1"/>
    <col min="2" max="2" width="38.140625" style="131" customWidth="1"/>
    <col min="3" max="3" width="11.140625" style="131" customWidth="1"/>
    <col min="4" max="4" width="9.140625" style="131" customWidth="1"/>
    <col min="5" max="5" width="9.42578125" style="131" customWidth="1"/>
    <col min="6" max="6" width="12.5703125" style="131" customWidth="1"/>
    <col min="7" max="7" width="12" style="131" customWidth="1"/>
    <col min="8" max="16384" width="9" style="131"/>
  </cols>
  <sheetData>
    <row r="1" spans="1:13" s="130" customFormat="1" ht="20.100000000000001" customHeight="1">
      <c r="A1" s="129" t="s">
        <v>104</v>
      </c>
      <c r="B1" s="96"/>
      <c r="C1" s="96"/>
      <c r="D1" s="96"/>
      <c r="E1" s="96"/>
      <c r="F1" s="96"/>
      <c r="G1" s="96"/>
    </row>
    <row r="2" spans="1:13" ht="15" customHeight="1">
      <c r="A2" s="98"/>
      <c r="B2" s="126"/>
      <c r="C2" s="99"/>
      <c r="D2" s="99"/>
      <c r="E2" s="99"/>
      <c r="F2" s="99"/>
      <c r="G2" s="100" t="s">
        <v>105</v>
      </c>
    </row>
    <row r="3" spans="1:13" ht="16.350000000000001" customHeight="1">
      <c r="A3" s="102"/>
      <c r="B3" s="102"/>
      <c r="C3" s="132" t="s">
        <v>106</v>
      </c>
      <c r="D3" s="132" t="s">
        <v>79</v>
      </c>
      <c r="E3" s="132" t="s">
        <v>79</v>
      </c>
      <c r="F3" s="132" t="s">
        <v>4</v>
      </c>
      <c r="G3" s="103" t="s">
        <v>80</v>
      </c>
    </row>
    <row r="4" spans="1:13" ht="16.350000000000001" customHeight="1">
      <c r="A4" s="104"/>
      <c r="B4" s="104"/>
      <c r="C4" s="132" t="s">
        <v>3</v>
      </c>
      <c r="D4" s="132" t="s">
        <v>1</v>
      </c>
      <c r="E4" s="132" t="s">
        <v>2</v>
      </c>
      <c r="F4" s="132" t="s">
        <v>7</v>
      </c>
      <c r="G4" s="103" t="s">
        <v>81</v>
      </c>
    </row>
    <row r="5" spans="1:13" ht="16.350000000000001" customHeight="1">
      <c r="A5" s="104"/>
      <c r="B5" s="104"/>
      <c r="C5" s="132">
        <v>2022</v>
      </c>
      <c r="D5" s="132">
        <v>2022</v>
      </c>
      <c r="E5" s="132">
        <v>2022</v>
      </c>
      <c r="F5" s="132" t="s">
        <v>107</v>
      </c>
      <c r="G5" s="132" t="s">
        <v>107</v>
      </c>
    </row>
    <row r="6" spans="1:13" ht="16.350000000000001" customHeight="1">
      <c r="A6" s="104"/>
      <c r="B6" s="104"/>
      <c r="C6" s="132"/>
      <c r="D6" s="132"/>
      <c r="E6" s="132"/>
      <c r="F6" s="132" t="s">
        <v>108</v>
      </c>
      <c r="G6" s="132" t="s">
        <v>108</v>
      </c>
    </row>
    <row r="7" spans="1:13" ht="16.350000000000001" customHeight="1">
      <c r="A7" s="104"/>
      <c r="B7" s="104"/>
      <c r="C7" s="106"/>
      <c r="D7" s="106"/>
      <c r="E7" s="106"/>
      <c r="F7" s="133" t="s">
        <v>109</v>
      </c>
      <c r="G7" s="133" t="s">
        <v>109</v>
      </c>
    </row>
    <row r="8" spans="1:13" ht="4.5" customHeight="1">
      <c r="A8" s="104"/>
      <c r="B8" s="104"/>
      <c r="C8" s="108"/>
      <c r="D8" s="108"/>
      <c r="E8" s="108"/>
      <c r="F8" s="109"/>
      <c r="G8" s="110"/>
    </row>
    <row r="9" spans="1:13" ht="15" customHeight="1">
      <c r="A9" s="134" t="s">
        <v>32</v>
      </c>
      <c r="B9" s="98"/>
      <c r="C9" s="135">
        <v>431909</v>
      </c>
      <c r="D9" s="135">
        <v>484355</v>
      </c>
      <c r="E9" s="135">
        <v>2357232</v>
      </c>
      <c r="F9" s="136">
        <v>4588.8678351492181</v>
      </c>
      <c r="G9" s="136">
        <v>1884.6397390386646</v>
      </c>
      <c r="M9" s="137"/>
    </row>
    <row r="10" spans="1:13" ht="15" customHeight="1">
      <c r="A10" s="138" t="s">
        <v>110</v>
      </c>
      <c r="B10" s="139"/>
      <c r="C10" s="140"/>
      <c r="D10" s="140"/>
      <c r="E10" s="140"/>
      <c r="F10" s="141"/>
      <c r="G10" s="141"/>
      <c r="M10" s="137"/>
    </row>
    <row r="11" spans="1:13" ht="15" customHeight="1">
      <c r="A11" s="98"/>
      <c r="B11" s="142" t="s">
        <v>97</v>
      </c>
      <c r="C11" s="143">
        <v>389354</v>
      </c>
      <c r="D11" s="143">
        <v>433752</v>
      </c>
      <c r="E11" s="143">
        <v>2093658</v>
      </c>
      <c r="F11" s="141">
        <v>5129.5175023651846</v>
      </c>
      <c r="G11" s="141">
        <v>2490.5228097305658</v>
      </c>
      <c r="M11" s="137"/>
    </row>
    <row r="12" spans="1:13" ht="15" customHeight="1">
      <c r="A12" s="98"/>
      <c r="B12" s="142" t="s">
        <v>94</v>
      </c>
      <c r="C12" s="143">
        <v>107</v>
      </c>
      <c r="D12" s="143">
        <v>251</v>
      </c>
      <c r="E12" s="143">
        <v>745</v>
      </c>
      <c r="F12" s="141">
        <v>248.51485148514851</v>
      </c>
      <c r="G12" s="141">
        <v>149.29859719438878</v>
      </c>
      <c r="M12" s="137"/>
    </row>
    <row r="13" spans="1:13" ht="15" customHeight="1">
      <c r="A13" s="98"/>
      <c r="B13" s="142" t="s">
        <v>96</v>
      </c>
      <c r="C13" s="143">
        <v>42448</v>
      </c>
      <c r="D13" s="143">
        <v>50352</v>
      </c>
      <c r="E13" s="143">
        <v>262829</v>
      </c>
      <c r="F13" s="141">
        <v>2520.1201201201202</v>
      </c>
      <c r="G13" s="141">
        <v>648.76826619273299</v>
      </c>
      <c r="M13" s="137"/>
    </row>
    <row r="14" spans="1:13" ht="15" customHeight="1">
      <c r="A14" s="144" t="s">
        <v>111</v>
      </c>
      <c r="B14" s="98"/>
      <c r="C14" s="140"/>
      <c r="D14" s="140"/>
      <c r="E14" s="140"/>
      <c r="F14" s="141"/>
      <c r="G14" s="141"/>
      <c r="M14" s="137"/>
    </row>
    <row r="15" spans="1:13" ht="15" customHeight="1">
      <c r="A15" s="98"/>
      <c r="B15" s="134" t="s">
        <v>112</v>
      </c>
      <c r="C15" s="135">
        <v>313777</v>
      </c>
      <c r="D15" s="135">
        <v>347886</v>
      </c>
      <c r="E15" s="135">
        <v>1658563</v>
      </c>
      <c r="F15" s="136">
        <v>4087.0065789473683</v>
      </c>
      <c r="G15" s="136">
        <v>1552.91798919506</v>
      </c>
      <c r="M15" s="137"/>
    </row>
    <row r="16" spans="1:13" ht="15" customHeight="1">
      <c r="A16" s="98"/>
      <c r="B16" s="142" t="s">
        <v>113</v>
      </c>
      <c r="C16" s="143">
        <v>13171</v>
      </c>
      <c r="D16" s="143">
        <v>13964</v>
      </c>
      <c r="E16" s="143">
        <v>92108</v>
      </c>
      <c r="F16" s="141">
        <v>420.98281579740728</v>
      </c>
      <c r="G16" s="141">
        <v>187.72265927526189</v>
      </c>
      <c r="M16" s="137"/>
    </row>
    <row r="17" spans="1:13" ht="15" customHeight="1">
      <c r="A17" s="98"/>
      <c r="B17" s="142" t="s">
        <v>114</v>
      </c>
      <c r="C17" s="143">
        <v>119636</v>
      </c>
      <c r="D17" s="143">
        <v>130185</v>
      </c>
      <c r="E17" s="143">
        <v>619619</v>
      </c>
      <c r="F17" s="141">
        <v>5665.1436031331596</v>
      </c>
      <c r="G17" s="141">
        <v>2442.1370014188869</v>
      </c>
      <c r="M17" s="137"/>
    </row>
    <row r="18" spans="1:13" ht="15" customHeight="1">
      <c r="A18" s="98"/>
      <c r="B18" s="142" t="s">
        <v>115</v>
      </c>
      <c r="C18" s="143">
        <v>24639</v>
      </c>
      <c r="D18" s="143">
        <v>23800</v>
      </c>
      <c r="E18" s="143">
        <v>120178</v>
      </c>
      <c r="F18" s="141">
        <v>3520.710059171598</v>
      </c>
      <c r="G18" s="141">
        <v>1815.6519111648286</v>
      </c>
      <c r="M18" s="137"/>
    </row>
    <row r="19" spans="1:13" ht="15" customHeight="1">
      <c r="A19" s="98"/>
      <c r="B19" s="142" t="s">
        <v>116</v>
      </c>
      <c r="C19" s="143">
        <v>14273</v>
      </c>
      <c r="D19" s="143">
        <v>13885</v>
      </c>
      <c r="E19" s="143">
        <v>80252</v>
      </c>
      <c r="F19" s="141">
        <v>2690.8914728682171</v>
      </c>
      <c r="G19" s="141">
        <v>917.27054520516629</v>
      </c>
      <c r="M19" s="137"/>
    </row>
    <row r="20" spans="1:13" ht="15" customHeight="1">
      <c r="A20" s="98"/>
      <c r="B20" s="142" t="s">
        <v>117</v>
      </c>
      <c r="C20" s="143">
        <v>24521</v>
      </c>
      <c r="D20" s="143">
        <v>23315</v>
      </c>
      <c r="E20" s="143">
        <v>99998</v>
      </c>
      <c r="F20" s="141">
        <v>29891.025641025641</v>
      </c>
      <c r="G20" s="141">
        <v>10740.923737916219</v>
      </c>
      <c r="M20" s="137"/>
    </row>
    <row r="21" spans="1:13" ht="15" customHeight="1">
      <c r="A21" s="98"/>
      <c r="B21" s="142" t="s">
        <v>118</v>
      </c>
      <c r="C21" s="143">
        <v>21812</v>
      </c>
      <c r="D21" s="143">
        <v>31650</v>
      </c>
      <c r="E21" s="143">
        <v>114600</v>
      </c>
      <c r="F21" s="141">
        <v>14066.666666666666</v>
      </c>
      <c r="G21" s="141">
        <v>4819.1757779646759</v>
      </c>
      <c r="M21" s="137"/>
    </row>
    <row r="22" spans="1:13" ht="15" customHeight="1">
      <c r="A22" s="98"/>
      <c r="B22" s="142" t="s">
        <v>119</v>
      </c>
      <c r="C22" s="143">
        <v>20344</v>
      </c>
      <c r="D22" s="143">
        <v>20145</v>
      </c>
      <c r="E22" s="143">
        <v>108198</v>
      </c>
      <c r="F22" s="141">
        <v>46848.837209302328</v>
      </c>
      <c r="G22" s="141">
        <v>19015.465729349737</v>
      </c>
      <c r="M22" s="137"/>
    </row>
    <row r="23" spans="1:13" ht="15" customHeight="1">
      <c r="A23" s="98"/>
      <c r="B23" s="142" t="s">
        <v>120</v>
      </c>
      <c r="C23" s="143">
        <v>5942</v>
      </c>
      <c r="D23" s="143">
        <v>6344</v>
      </c>
      <c r="E23" s="143">
        <v>31042</v>
      </c>
      <c r="F23" s="141">
        <v>4664.7058823529414</v>
      </c>
      <c r="G23" s="141">
        <v>2979.0786948176583</v>
      </c>
      <c r="M23" s="137"/>
    </row>
    <row r="24" spans="1:13" ht="15" customHeight="1">
      <c r="A24" s="98"/>
      <c r="B24" s="142" t="s">
        <v>121</v>
      </c>
      <c r="C24" s="143">
        <v>22940</v>
      </c>
      <c r="D24" s="143">
        <v>29918</v>
      </c>
      <c r="E24" s="143">
        <v>134879</v>
      </c>
      <c r="F24" s="141">
        <v>175988.23529411765</v>
      </c>
      <c r="G24" s="141">
        <v>21240.787401574802</v>
      </c>
      <c r="M24" s="137"/>
    </row>
    <row r="25" spans="1:13" ht="15" customHeight="1">
      <c r="A25" s="98"/>
      <c r="B25" s="142" t="s">
        <v>122</v>
      </c>
      <c r="C25" s="143">
        <v>5767</v>
      </c>
      <c r="D25" s="143">
        <v>5014</v>
      </c>
      <c r="E25" s="143">
        <v>24488</v>
      </c>
      <c r="F25" s="141">
        <v>11660.465116279071</v>
      </c>
      <c r="G25" s="141">
        <v>5288.9848812095033</v>
      </c>
      <c r="M25" s="137"/>
    </row>
    <row r="26" spans="1:13" ht="15" customHeight="1">
      <c r="A26" s="98"/>
      <c r="B26" s="142" t="s">
        <v>123</v>
      </c>
      <c r="C26" s="143">
        <v>9718</v>
      </c>
      <c r="D26" s="143">
        <v>6395</v>
      </c>
      <c r="E26" s="143">
        <v>62611</v>
      </c>
      <c r="F26" s="141">
        <v>899.43741209563996</v>
      </c>
      <c r="G26" s="141">
        <v>883.08885754583923</v>
      </c>
      <c r="M26" s="137"/>
    </row>
    <row r="27" spans="1:13" ht="15" customHeight="1">
      <c r="A27" s="98"/>
      <c r="B27" s="142" t="s">
        <v>124</v>
      </c>
      <c r="C27" s="143">
        <v>14</v>
      </c>
      <c r="D27" s="143">
        <v>6</v>
      </c>
      <c r="E27" s="143">
        <v>59</v>
      </c>
      <c r="F27" s="141">
        <v>600</v>
      </c>
      <c r="G27" s="141">
        <v>737.5</v>
      </c>
      <c r="M27" s="137"/>
    </row>
    <row r="28" spans="1:13" ht="15" customHeight="1">
      <c r="A28" s="98"/>
      <c r="B28" s="142" t="s">
        <v>125</v>
      </c>
      <c r="C28" s="143">
        <v>31000</v>
      </c>
      <c r="D28" s="143">
        <v>43265</v>
      </c>
      <c r="E28" s="143">
        <v>170531</v>
      </c>
      <c r="F28" s="141">
        <v>9593.1263858093134</v>
      </c>
      <c r="G28" s="141">
        <v>4393.9963926822984</v>
      </c>
      <c r="M28" s="137"/>
    </row>
    <row r="29" spans="1:13" ht="15" customHeight="1">
      <c r="A29" s="98"/>
      <c r="B29" s="134" t="s">
        <v>126</v>
      </c>
      <c r="C29" s="135">
        <v>44335</v>
      </c>
      <c r="D29" s="135">
        <v>51213</v>
      </c>
      <c r="E29" s="135">
        <v>260854</v>
      </c>
      <c r="F29" s="136">
        <v>15425.602409638555</v>
      </c>
      <c r="G29" s="136">
        <v>6043.8832252085267</v>
      </c>
      <c r="M29" s="137"/>
    </row>
    <row r="30" spans="1:13" ht="15" customHeight="1">
      <c r="A30" s="98"/>
      <c r="B30" s="142" t="s">
        <v>127</v>
      </c>
      <c r="C30" s="143">
        <v>37166</v>
      </c>
      <c r="D30" s="143">
        <v>41568</v>
      </c>
      <c r="E30" s="143">
        <v>218175</v>
      </c>
      <c r="F30" s="141">
        <v>25192.727272727272</v>
      </c>
      <c r="G30" s="141">
        <v>7481.9958847736625</v>
      </c>
      <c r="M30" s="137"/>
    </row>
    <row r="31" spans="1:13" ht="15" customHeight="1">
      <c r="A31" s="98"/>
      <c r="B31" s="142" t="s">
        <v>128</v>
      </c>
      <c r="C31" s="143">
        <v>5077</v>
      </c>
      <c r="D31" s="143">
        <v>7001</v>
      </c>
      <c r="E31" s="143">
        <v>30325</v>
      </c>
      <c r="F31" s="141">
        <v>19447.222222222223</v>
      </c>
      <c r="G31" s="141">
        <v>6452.1276595744685</v>
      </c>
      <c r="M31" s="137"/>
    </row>
    <row r="32" spans="1:13" ht="15" customHeight="1">
      <c r="A32" s="98"/>
      <c r="B32" s="142" t="s">
        <v>129</v>
      </c>
      <c r="C32" s="143">
        <v>2092</v>
      </c>
      <c r="D32" s="143">
        <v>2644</v>
      </c>
      <c r="E32" s="143">
        <v>12354</v>
      </c>
      <c r="F32" s="141">
        <v>2018.320610687023</v>
      </c>
      <c r="G32" s="141">
        <v>1328.3870967741934</v>
      </c>
      <c r="M32" s="137"/>
    </row>
    <row r="33" spans="1:13" ht="15" customHeight="1">
      <c r="A33" s="98"/>
      <c r="B33" s="134" t="s">
        <v>130</v>
      </c>
      <c r="C33" s="135">
        <v>53583</v>
      </c>
      <c r="D33" s="135">
        <v>62043</v>
      </c>
      <c r="E33" s="135">
        <v>323636</v>
      </c>
      <c r="F33" s="136">
        <v>4243.7072503419968</v>
      </c>
      <c r="G33" s="136">
        <v>2732.2583368509922</v>
      </c>
      <c r="M33" s="137"/>
    </row>
    <row r="34" spans="1:13" ht="15" customHeight="1">
      <c r="A34" s="98"/>
      <c r="B34" s="142" t="s">
        <v>131</v>
      </c>
      <c r="C34" s="145">
        <v>3135</v>
      </c>
      <c r="D34" s="145">
        <v>4637</v>
      </c>
      <c r="E34" s="145">
        <v>22430</v>
      </c>
      <c r="F34" s="146">
        <v>4591.0891089108909</v>
      </c>
      <c r="G34" s="146">
        <v>1977.9541446208113</v>
      </c>
      <c r="M34" s="137"/>
    </row>
    <row r="35" spans="1:13" ht="15" customHeight="1">
      <c r="A35" s="98"/>
      <c r="B35" s="142" t="s">
        <v>132</v>
      </c>
      <c r="C35" s="143">
        <v>10072</v>
      </c>
      <c r="D35" s="143">
        <v>12294</v>
      </c>
      <c r="E35" s="143">
        <v>61471</v>
      </c>
      <c r="F35" s="141">
        <v>9313.636363636364</v>
      </c>
      <c r="G35" s="141">
        <v>4227.7166437414035</v>
      </c>
      <c r="M35" s="137"/>
    </row>
    <row r="36" spans="1:13" ht="15" customHeight="1">
      <c r="A36" s="98"/>
      <c r="B36" s="142" t="s">
        <v>133</v>
      </c>
      <c r="C36" s="143">
        <v>7948</v>
      </c>
      <c r="D36" s="143">
        <v>9220</v>
      </c>
      <c r="E36" s="143">
        <v>51040</v>
      </c>
      <c r="F36" s="141">
        <v>6681.159420289855</v>
      </c>
      <c r="G36" s="141">
        <v>3854.9848942598187</v>
      </c>
      <c r="M36" s="137"/>
    </row>
    <row r="37" spans="1:13" ht="15" customHeight="1">
      <c r="A37" s="98"/>
      <c r="B37" s="142" t="s">
        <v>134</v>
      </c>
      <c r="C37" s="143">
        <v>10037</v>
      </c>
      <c r="D37" s="143">
        <v>10874</v>
      </c>
      <c r="E37" s="143">
        <v>55393</v>
      </c>
      <c r="F37" s="141">
        <v>12644.186046511628</v>
      </c>
      <c r="G37" s="141">
        <v>5949.8388829215901</v>
      </c>
      <c r="M37" s="137"/>
    </row>
    <row r="38" spans="1:13" ht="15" customHeight="1">
      <c r="A38" s="98"/>
      <c r="B38" s="142" t="s">
        <v>135</v>
      </c>
      <c r="C38" s="143">
        <v>2801</v>
      </c>
      <c r="D38" s="143">
        <v>3428</v>
      </c>
      <c r="E38" s="143">
        <v>19024</v>
      </c>
      <c r="F38" s="141">
        <v>5910.3448275862074</v>
      </c>
      <c r="G38" s="141">
        <v>4651.3447432762841</v>
      </c>
      <c r="M38" s="137"/>
    </row>
    <row r="39" spans="1:13" ht="15" customHeight="1">
      <c r="A39" s="98"/>
      <c r="B39" s="142" t="s">
        <v>136</v>
      </c>
      <c r="C39" s="143">
        <v>2441</v>
      </c>
      <c r="D39" s="143">
        <v>2423</v>
      </c>
      <c r="E39" s="143">
        <v>13433</v>
      </c>
      <c r="F39" s="141">
        <v>2850.588235294118</v>
      </c>
      <c r="G39" s="141">
        <v>2173.6245954692558</v>
      </c>
      <c r="M39" s="137"/>
    </row>
    <row r="40" spans="1:13" ht="13.5" customHeight="1">
      <c r="A40" s="98"/>
      <c r="B40" s="142" t="s">
        <v>137</v>
      </c>
      <c r="C40" s="143">
        <v>831</v>
      </c>
      <c r="D40" s="143">
        <v>1042</v>
      </c>
      <c r="E40" s="143">
        <v>5778</v>
      </c>
      <c r="F40" s="141">
        <v>11577.777777777777</v>
      </c>
      <c r="G40" s="141">
        <v>4444.6153846153848</v>
      </c>
      <c r="M40" s="137"/>
    </row>
    <row r="41" spans="1:13" ht="13.5" customHeight="1">
      <c r="A41" s="98"/>
      <c r="B41" s="142" t="s">
        <v>138</v>
      </c>
      <c r="C41" s="143">
        <v>4407</v>
      </c>
      <c r="D41" s="143">
        <v>3945</v>
      </c>
      <c r="E41" s="143">
        <v>18699</v>
      </c>
      <c r="F41" s="141">
        <v>5801.4705882352946</v>
      </c>
      <c r="G41" s="141">
        <v>4710.0755667506301</v>
      </c>
      <c r="M41" s="137"/>
    </row>
    <row r="42" spans="1:13" ht="13.5" customHeight="1">
      <c r="A42" s="98"/>
      <c r="B42" s="142" t="s">
        <v>139</v>
      </c>
      <c r="C42" s="143">
        <v>1144</v>
      </c>
      <c r="D42" s="143">
        <v>1642</v>
      </c>
      <c r="E42" s="143">
        <v>8369</v>
      </c>
      <c r="F42" s="141">
        <v>4691.4285714285706</v>
      </c>
      <c r="G42" s="141">
        <v>3361.0441767068273</v>
      </c>
      <c r="M42" s="137"/>
    </row>
    <row r="43" spans="1:13" ht="13.5" customHeight="1">
      <c r="A43" s="98"/>
      <c r="B43" s="142" t="s">
        <v>140</v>
      </c>
      <c r="C43" s="143">
        <v>1024</v>
      </c>
      <c r="D43" s="143">
        <v>1478</v>
      </c>
      <c r="E43" s="143">
        <v>7231</v>
      </c>
      <c r="F43" s="141">
        <v>10557.142857142857</v>
      </c>
      <c r="G43" s="141">
        <v>6399.1150442477874</v>
      </c>
      <c r="M43" s="137"/>
    </row>
    <row r="44" spans="1:13" ht="13.5" customHeight="1">
      <c r="A44" s="98"/>
      <c r="B44" s="142" t="s">
        <v>141</v>
      </c>
      <c r="C44" s="143">
        <v>351</v>
      </c>
      <c r="D44" s="143">
        <v>514</v>
      </c>
      <c r="E44" s="143">
        <v>2407</v>
      </c>
      <c r="F44" s="141">
        <v>3953.8461538461538</v>
      </c>
      <c r="G44" s="141">
        <v>3646.969696969697</v>
      </c>
      <c r="M44" s="137"/>
    </row>
    <row r="45" spans="1:13" ht="13.5" customHeight="1">
      <c r="A45" s="98"/>
      <c r="B45" s="142" t="s">
        <v>142</v>
      </c>
      <c r="C45" s="143">
        <v>802</v>
      </c>
      <c r="D45" s="143">
        <v>912</v>
      </c>
      <c r="E45" s="143">
        <v>6150</v>
      </c>
      <c r="F45" s="141">
        <v>15200</v>
      </c>
      <c r="G45" s="141">
        <v>7409.6385542168673</v>
      </c>
      <c r="M45" s="137"/>
    </row>
    <row r="46" spans="1:13" ht="13.5" customHeight="1">
      <c r="A46" s="98"/>
      <c r="B46" s="142" t="s">
        <v>143</v>
      </c>
      <c r="C46" s="143">
        <v>1524</v>
      </c>
      <c r="D46" s="143">
        <v>1198</v>
      </c>
      <c r="E46" s="143">
        <v>7680</v>
      </c>
      <c r="F46" s="141">
        <v>5704.7619047619055</v>
      </c>
      <c r="G46" s="141">
        <v>4151.3513513513517</v>
      </c>
      <c r="M46" s="137"/>
    </row>
    <row r="47" spans="1:13" ht="13.5" customHeight="1">
      <c r="A47" s="98"/>
      <c r="B47" s="142" t="s">
        <v>125</v>
      </c>
      <c r="C47" s="143">
        <v>7066</v>
      </c>
      <c r="D47" s="143">
        <v>8436</v>
      </c>
      <c r="E47" s="143">
        <v>44531</v>
      </c>
      <c r="F47" s="141">
        <v>1212.0689655172414</v>
      </c>
      <c r="G47" s="141">
        <v>937.10016835016836</v>
      </c>
      <c r="M47" s="137"/>
    </row>
    <row r="48" spans="1:13" ht="13.5" customHeight="1">
      <c r="A48" s="98"/>
      <c r="B48" s="147" t="s">
        <v>144</v>
      </c>
      <c r="C48" s="135">
        <v>18856</v>
      </c>
      <c r="D48" s="135">
        <v>21718</v>
      </c>
      <c r="E48" s="135">
        <v>106284</v>
      </c>
      <c r="F48" s="136">
        <v>29348.64864864865</v>
      </c>
      <c r="G48" s="136">
        <v>10812.207527975585</v>
      </c>
      <c r="M48" s="137"/>
    </row>
    <row r="49" spans="1:13" ht="13.5" customHeight="1">
      <c r="A49" s="98"/>
      <c r="B49" s="142" t="s">
        <v>145</v>
      </c>
      <c r="C49" s="143">
        <v>17413</v>
      </c>
      <c r="D49" s="143">
        <v>19922</v>
      </c>
      <c r="E49" s="143">
        <v>98696</v>
      </c>
      <c r="F49" s="141">
        <v>31622.222222222223</v>
      </c>
      <c r="G49" s="141">
        <v>11992.223572296476</v>
      </c>
      <c r="M49" s="137"/>
    </row>
    <row r="50" spans="1:13" ht="13.5" customHeight="1">
      <c r="A50" s="98"/>
      <c r="B50" s="142" t="s">
        <v>146</v>
      </c>
      <c r="C50" s="143">
        <v>1400</v>
      </c>
      <c r="D50" s="143">
        <v>1734</v>
      </c>
      <c r="E50" s="143">
        <v>7327</v>
      </c>
      <c r="F50" s="141">
        <v>15763.636363636362</v>
      </c>
      <c r="G50" s="141">
        <v>4696.7948717948711</v>
      </c>
      <c r="M50" s="137"/>
    </row>
    <row r="51" spans="1:13" ht="13.5" customHeight="1">
      <c r="A51" s="98"/>
      <c r="B51" s="142" t="s">
        <v>147</v>
      </c>
      <c r="C51" s="143">
        <v>43</v>
      </c>
      <c r="D51" s="143">
        <v>62</v>
      </c>
      <c r="E51" s="143">
        <v>261</v>
      </c>
      <c r="F51" s="141"/>
      <c r="G51" s="141">
        <v>6525</v>
      </c>
      <c r="M51" s="137"/>
    </row>
    <row r="52" spans="1:13" ht="13.5" customHeight="1">
      <c r="A52" s="98"/>
      <c r="B52" s="147" t="s">
        <v>148</v>
      </c>
      <c r="C52" s="135">
        <v>1358</v>
      </c>
      <c r="D52" s="135">
        <v>1495</v>
      </c>
      <c r="E52" s="135">
        <v>7895</v>
      </c>
      <c r="F52" s="136">
        <v>854.28571428571422</v>
      </c>
      <c r="G52" s="136">
        <v>699.29140832595215</v>
      </c>
      <c r="M52" s="137"/>
    </row>
    <row r="53" spans="1:13" ht="13.5" customHeight="1">
      <c r="A53" s="148"/>
      <c r="B53" s="149"/>
      <c r="C53" s="149"/>
      <c r="D53" s="149"/>
      <c r="E53" s="149"/>
      <c r="F53" s="149"/>
      <c r="G53" s="149"/>
    </row>
    <row r="54" spans="1:13">
      <c r="A54" s="98"/>
      <c r="B54" s="98"/>
      <c r="C54" s="98"/>
      <c r="D54" s="98"/>
      <c r="E54" s="98"/>
      <c r="F54" s="98"/>
      <c r="G54" s="98"/>
    </row>
    <row r="55" spans="1:13">
      <c r="A55" s="98"/>
    </row>
    <row r="56" spans="1:13">
      <c r="A56" s="98"/>
      <c r="B56" s="98"/>
      <c r="C56" s="98"/>
      <c r="D56" s="98"/>
      <c r="E56" s="98"/>
      <c r="F56" s="98"/>
      <c r="G56" s="98"/>
    </row>
    <row r="57" spans="1:13">
      <c r="A57" s="98"/>
      <c r="B57" s="98"/>
      <c r="C57" s="98"/>
      <c r="D57" s="98"/>
      <c r="E57" s="98"/>
      <c r="F57" s="98"/>
      <c r="G57" s="98"/>
    </row>
    <row r="58" spans="1:13">
      <c r="A58" s="98"/>
      <c r="B58" s="98"/>
      <c r="C58" s="98"/>
      <c r="D58" s="98"/>
      <c r="E58" s="98"/>
      <c r="F58" s="98"/>
      <c r="G58" s="98"/>
    </row>
    <row r="59" spans="1:13">
      <c r="A59" s="98"/>
      <c r="B59" s="98"/>
      <c r="C59" s="98"/>
      <c r="D59" s="98"/>
      <c r="E59" s="98"/>
      <c r="F59" s="98"/>
      <c r="G59" s="98"/>
    </row>
    <row r="60" spans="1:13">
      <c r="A60" s="98"/>
      <c r="B60" s="98"/>
      <c r="C60" s="98"/>
      <c r="D60" s="98"/>
      <c r="E60" s="98"/>
      <c r="F60" s="98"/>
      <c r="G60" s="98"/>
    </row>
    <row r="61" spans="1:13">
      <c r="A61" s="98"/>
      <c r="B61" s="98"/>
      <c r="C61" s="98"/>
      <c r="D61" s="98"/>
      <c r="E61" s="98"/>
      <c r="F61" s="98"/>
      <c r="G61" s="98"/>
    </row>
    <row r="62" spans="1:13">
      <c r="A62" s="98"/>
      <c r="B62" s="98"/>
      <c r="C62" s="98"/>
      <c r="D62" s="98"/>
      <c r="E62" s="98"/>
      <c r="F62" s="98"/>
      <c r="G62" s="98"/>
    </row>
    <row r="63" spans="1:13">
      <c r="A63" s="98"/>
      <c r="B63" s="98"/>
      <c r="C63" s="98"/>
      <c r="D63" s="98"/>
      <c r="E63" s="98"/>
      <c r="F63" s="98"/>
      <c r="G63" s="98"/>
    </row>
    <row r="64" spans="1:13">
      <c r="A64" s="98"/>
      <c r="B64" s="98"/>
      <c r="C64" s="98"/>
      <c r="D64" s="98"/>
      <c r="E64" s="98"/>
      <c r="F64" s="98"/>
      <c r="G64" s="98"/>
    </row>
    <row r="65" spans="1:7">
      <c r="A65" s="98"/>
      <c r="B65" s="98"/>
      <c r="C65" s="98"/>
      <c r="D65" s="98"/>
      <c r="E65" s="98"/>
      <c r="F65" s="98"/>
      <c r="G65" s="98"/>
    </row>
    <row r="66" spans="1:7">
      <c r="A66" s="98"/>
      <c r="B66" s="98"/>
      <c r="C66" s="98"/>
      <c r="D66" s="98"/>
      <c r="E66" s="98"/>
      <c r="F66" s="98"/>
      <c r="G66" s="98"/>
    </row>
    <row r="67" spans="1:7">
      <c r="A67" s="98"/>
      <c r="B67" s="98"/>
      <c r="C67" s="98"/>
      <c r="D67" s="98"/>
      <c r="E67" s="98"/>
      <c r="F67" s="98"/>
      <c r="G67" s="98"/>
    </row>
    <row r="68" spans="1:7">
      <c r="A68" s="98"/>
      <c r="B68" s="98"/>
      <c r="C68" s="98"/>
      <c r="D68" s="98"/>
      <c r="E68" s="98"/>
      <c r="F68" s="98"/>
      <c r="G68" s="98"/>
    </row>
    <row r="69" spans="1:7">
      <c r="A69" s="98"/>
      <c r="B69" s="98"/>
      <c r="C69" s="98"/>
      <c r="D69" s="98"/>
      <c r="E69" s="98"/>
      <c r="F69" s="98"/>
      <c r="G69" s="98"/>
    </row>
    <row r="70" spans="1:7">
      <c r="A70" s="98"/>
      <c r="B70" s="98"/>
      <c r="C70" s="98"/>
      <c r="D70" s="98"/>
      <c r="E70" s="98"/>
      <c r="F70" s="98"/>
      <c r="G70" s="98"/>
    </row>
    <row r="71" spans="1:7">
      <c r="A71" s="98"/>
      <c r="B71" s="98"/>
      <c r="C71" s="98"/>
      <c r="D71" s="98"/>
      <c r="E71" s="98"/>
      <c r="F71" s="98"/>
      <c r="G71" s="98"/>
    </row>
    <row r="72" spans="1:7">
      <c r="A72" s="98"/>
      <c r="B72" s="98"/>
      <c r="C72" s="98"/>
      <c r="D72" s="98"/>
      <c r="E72" s="98"/>
      <c r="F72" s="98"/>
      <c r="G72" s="98"/>
    </row>
    <row r="73" spans="1:7">
      <c r="A73" s="98"/>
      <c r="B73" s="98"/>
      <c r="C73" s="98"/>
      <c r="D73" s="98"/>
      <c r="E73" s="98"/>
      <c r="F73" s="98"/>
      <c r="G73" s="98"/>
    </row>
    <row r="74" spans="1:7">
      <c r="A74" s="98"/>
      <c r="B74" s="98"/>
      <c r="C74" s="98"/>
      <c r="D74" s="98"/>
      <c r="E74" s="98"/>
      <c r="F74" s="98"/>
      <c r="G74" s="98"/>
    </row>
    <row r="75" spans="1:7">
      <c r="A75" s="98"/>
      <c r="B75" s="98"/>
      <c r="C75" s="98"/>
      <c r="D75" s="98"/>
      <c r="E75" s="98"/>
      <c r="F75" s="98"/>
      <c r="G75" s="98"/>
    </row>
    <row r="76" spans="1:7">
      <c r="A76" s="98"/>
      <c r="B76" s="98"/>
      <c r="C76" s="98"/>
      <c r="D76" s="98"/>
      <c r="E76" s="98"/>
      <c r="F76" s="98"/>
      <c r="G76" s="98"/>
    </row>
    <row r="77" spans="1:7">
      <c r="A77" s="98"/>
      <c r="B77" s="98"/>
      <c r="C77" s="98"/>
      <c r="D77" s="98"/>
      <c r="E77" s="98"/>
      <c r="F77" s="98"/>
      <c r="G77" s="98"/>
    </row>
    <row r="78" spans="1:7">
      <c r="A78" s="98"/>
      <c r="B78" s="98"/>
      <c r="C78" s="98"/>
      <c r="D78" s="98"/>
      <c r="E78" s="98"/>
      <c r="F78" s="98"/>
      <c r="G78" s="98"/>
    </row>
    <row r="79" spans="1:7">
      <c r="A79" s="98"/>
      <c r="B79" s="98"/>
      <c r="C79" s="98"/>
      <c r="D79" s="98"/>
      <c r="E79" s="98"/>
      <c r="F79" s="98"/>
      <c r="G79" s="98"/>
    </row>
    <row r="80" spans="1:7">
      <c r="A80" s="98"/>
      <c r="B80" s="98"/>
      <c r="C80" s="98"/>
      <c r="D80" s="98"/>
      <c r="E80" s="98"/>
      <c r="F80" s="98"/>
      <c r="G80" s="98"/>
    </row>
    <row r="81" spans="1:7">
      <c r="A81" s="98"/>
      <c r="B81" s="98"/>
      <c r="C81" s="98"/>
      <c r="D81" s="98"/>
      <c r="E81" s="98"/>
      <c r="F81" s="98"/>
      <c r="G81" s="98"/>
    </row>
    <row r="82" spans="1:7">
      <c r="A82" s="98"/>
      <c r="B82" s="98"/>
      <c r="C82" s="98"/>
      <c r="D82" s="98"/>
      <c r="E82" s="98"/>
      <c r="F82" s="98"/>
      <c r="G82" s="98"/>
    </row>
    <row r="83" spans="1:7">
      <c r="A83" s="98"/>
      <c r="B83" s="98"/>
      <c r="C83" s="98"/>
      <c r="D83" s="98"/>
      <c r="E83" s="98"/>
      <c r="F83" s="98"/>
      <c r="G83" s="98"/>
    </row>
    <row r="84" spans="1:7">
      <c r="A84" s="98"/>
      <c r="B84" s="98"/>
      <c r="C84" s="98"/>
      <c r="D84" s="98"/>
      <c r="E84" s="98"/>
      <c r="F84" s="98"/>
      <c r="G84" s="98"/>
    </row>
    <row r="85" spans="1:7">
      <c r="A85" s="98"/>
      <c r="B85" s="98"/>
      <c r="C85" s="98"/>
      <c r="D85" s="98"/>
      <c r="E85" s="98"/>
      <c r="F85" s="98"/>
      <c r="G85" s="98"/>
    </row>
    <row r="86" spans="1:7">
      <c r="A86" s="98"/>
      <c r="B86" s="98"/>
      <c r="C86" s="98"/>
      <c r="D86" s="98"/>
      <c r="E86" s="98"/>
      <c r="F86" s="98"/>
      <c r="G86" s="98"/>
    </row>
    <row r="87" spans="1:7">
      <c r="A87" s="98"/>
      <c r="B87" s="98"/>
      <c r="C87" s="98"/>
      <c r="D87" s="98"/>
      <c r="E87" s="98"/>
      <c r="F87" s="98"/>
      <c r="G87" s="98"/>
    </row>
    <row r="88" spans="1:7">
      <c r="A88" s="98"/>
      <c r="B88" s="98"/>
      <c r="C88" s="98"/>
      <c r="D88" s="98"/>
      <c r="E88" s="98"/>
      <c r="F88" s="98"/>
      <c r="G88" s="98"/>
    </row>
    <row r="89" spans="1:7">
      <c r="A89" s="98"/>
      <c r="B89" s="98"/>
      <c r="C89" s="98"/>
      <c r="D89" s="98"/>
      <c r="E89" s="98"/>
      <c r="F89" s="98"/>
      <c r="G89" s="98"/>
    </row>
    <row r="90" spans="1:7">
      <c r="A90" s="98"/>
      <c r="B90" s="98"/>
      <c r="C90" s="98"/>
      <c r="D90" s="98"/>
      <c r="E90" s="98"/>
      <c r="F90" s="98"/>
      <c r="G90" s="98"/>
    </row>
    <row r="91" spans="1:7">
      <c r="A91" s="98"/>
      <c r="B91" s="98"/>
      <c r="C91" s="98"/>
      <c r="D91" s="98"/>
      <c r="E91" s="98"/>
      <c r="F91" s="98"/>
      <c r="G91" s="98"/>
    </row>
    <row r="92" spans="1:7">
      <c r="A92" s="98"/>
      <c r="B92" s="98"/>
      <c r="C92" s="98"/>
      <c r="D92" s="98"/>
      <c r="E92" s="98"/>
      <c r="F92" s="98"/>
      <c r="G92" s="98"/>
    </row>
    <row r="93" spans="1:7">
      <c r="A93" s="98"/>
      <c r="B93" s="98"/>
      <c r="C93" s="98"/>
      <c r="D93" s="98"/>
      <c r="E93" s="98"/>
      <c r="F93" s="98"/>
      <c r="G93" s="98"/>
    </row>
    <row r="94" spans="1:7">
      <c r="A94" s="98"/>
      <c r="B94" s="98"/>
      <c r="C94" s="98"/>
      <c r="D94" s="98"/>
      <c r="E94" s="98"/>
      <c r="F94" s="98"/>
      <c r="G94" s="98"/>
    </row>
    <row r="95" spans="1:7">
      <c r="A95" s="98"/>
      <c r="B95" s="98"/>
      <c r="C95" s="98"/>
      <c r="D95" s="98"/>
      <c r="E95" s="98"/>
      <c r="F95" s="98"/>
      <c r="G95" s="98"/>
    </row>
    <row r="96" spans="1:7">
      <c r="A96" s="98"/>
      <c r="B96" s="98"/>
      <c r="C96" s="98"/>
      <c r="D96" s="98"/>
      <c r="E96" s="98"/>
      <c r="F96" s="98"/>
      <c r="G96" s="98"/>
    </row>
    <row r="97" spans="1:7">
      <c r="A97" s="98"/>
      <c r="B97" s="98"/>
      <c r="C97" s="98"/>
      <c r="D97" s="98"/>
      <c r="E97" s="98"/>
      <c r="F97" s="98"/>
      <c r="G97" s="98"/>
    </row>
    <row r="98" spans="1:7">
      <c r="A98" s="98"/>
      <c r="B98" s="98"/>
      <c r="C98" s="98"/>
      <c r="D98" s="98"/>
      <c r="E98" s="98"/>
      <c r="F98" s="98"/>
      <c r="G98" s="98"/>
    </row>
    <row r="99" spans="1:7">
      <c r="A99" s="98"/>
      <c r="B99" s="98"/>
      <c r="C99" s="98"/>
      <c r="D99" s="98"/>
      <c r="E99" s="98"/>
      <c r="F99" s="98"/>
      <c r="G99" s="98"/>
    </row>
    <row r="100" spans="1:7">
      <c r="A100" s="98"/>
      <c r="B100" s="98"/>
      <c r="C100" s="98"/>
      <c r="D100" s="98"/>
      <c r="E100" s="98"/>
      <c r="F100" s="98"/>
      <c r="G100" s="98"/>
    </row>
    <row r="101" spans="1:7">
      <c r="A101" s="98"/>
      <c r="B101" s="98"/>
      <c r="C101" s="98"/>
      <c r="D101" s="98"/>
      <c r="E101" s="98"/>
      <c r="F101" s="98"/>
      <c r="G101" s="98"/>
    </row>
    <row r="102" spans="1:7">
      <c r="A102" s="98"/>
      <c r="B102" s="98"/>
      <c r="C102" s="98"/>
      <c r="D102" s="98"/>
      <c r="E102" s="98"/>
      <c r="F102" s="98"/>
      <c r="G102" s="98"/>
    </row>
    <row r="103" spans="1:7">
      <c r="A103" s="98"/>
      <c r="B103" s="98"/>
      <c r="C103" s="98"/>
      <c r="D103" s="98"/>
      <c r="E103" s="98"/>
      <c r="F103" s="98"/>
      <c r="G103" s="98"/>
    </row>
    <row r="104" spans="1:7">
      <c r="A104" s="98"/>
      <c r="B104" s="98"/>
      <c r="C104" s="98"/>
      <c r="D104" s="98"/>
      <c r="E104" s="98"/>
      <c r="F104" s="98"/>
      <c r="G104" s="98"/>
    </row>
    <row r="105" spans="1:7">
      <c r="A105" s="98"/>
      <c r="B105" s="98"/>
      <c r="C105" s="98"/>
      <c r="D105" s="98"/>
      <c r="E105" s="98"/>
      <c r="F105" s="98"/>
      <c r="G105" s="98"/>
    </row>
    <row r="106" spans="1:7">
      <c r="A106" s="98"/>
      <c r="B106" s="98"/>
      <c r="C106" s="98"/>
      <c r="D106" s="98"/>
      <c r="E106" s="98"/>
      <c r="F106" s="98"/>
      <c r="G106" s="98"/>
    </row>
    <row r="107" spans="1:7">
      <c r="A107" s="98"/>
      <c r="B107" s="98"/>
      <c r="C107" s="98"/>
      <c r="D107" s="98"/>
      <c r="E107" s="98"/>
      <c r="F107" s="98"/>
      <c r="G107" s="98"/>
    </row>
    <row r="108" spans="1:7">
      <c r="A108" s="98"/>
      <c r="B108" s="98"/>
      <c r="C108" s="98"/>
      <c r="D108" s="98"/>
      <c r="E108" s="98"/>
      <c r="F108" s="98"/>
      <c r="G108" s="98"/>
    </row>
    <row r="109" spans="1:7">
      <c r="A109" s="98"/>
      <c r="B109" s="98"/>
      <c r="C109" s="98"/>
      <c r="D109" s="98"/>
      <c r="E109" s="98"/>
      <c r="F109" s="98"/>
      <c r="G109" s="98"/>
    </row>
    <row r="110" spans="1:7">
      <c r="A110" s="98"/>
      <c r="B110" s="98"/>
      <c r="C110" s="98"/>
      <c r="D110" s="98"/>
      <c r="E110" s="98"/>
      <c r="F110" s="98"/>
      <c r="G110" s="98"/>
    </row>
    <row r="111" spans="1:7">
      <c r="A111" s="98"/>
      <c r="B111" s="98"/>
      <c r="C111" s="98"/>
      <c r="D111" s="98"/>
      <c r="E111" s="98"/>
      <c r="F111" s="98"/>
      <c r="G111" s="98"/>
    </row>
    <row r="112" spans="1:7">
      <c r="A112" s="98"/>
      <c r="B112" s="98"/>
      <c r="C112" s="98"/>
      <c r="D112" s="98"/>
      <c r="E112" s="98"/>
      <c r="F112" s="98"/>
      <c r="G112" s="98"/>
    </row>
    <row r="113" spans="1:7">
      <c r="A113" s="98"/>
      <c r="B113" s="98"/>
      <c r="C113" s="98"/>
      <c r="D113" s="98"/>
      <c r="E113" s="98"/>
      <c r="F113" s="98"/>
      <c r="G113" s="98"/>
    </row>
    <row r="114" spans="1:7">
      <c r="A114" s="98"/>
      <c r="B114" s="98"/>
      <c r="C114" s="98"/>
      <c r="D114" s="98"/>
      <c r="E114" s="98"/>
      <c r="F114" s="98"/>
      <c r="G114" s="98"/>
    </row>
    <row r="115" spans="1:7">
      <c r="A115" s="98"/>
      <c r="B115" s="98"/>
      <c r="C115" s="98"/>
      <c r="D115" s="98"/>
      <c r="E115" s="98"/>
      <c r="F115" s="98"/>
      <c r="G115" s="98"/>
    </row>
    <row r="116" spans="1:7">
      <c r="A116" s="98"/>
      <c r="B116" s="98"/>
      <c r="C116" s="98"/>
      <c r="D116" s="98"/>
      <c r="E116" s="98"/>
      <c r="F116" s="98"/>
      <c r="G116" s="98"/>
    </row>
    <row r="117" spans="1:7">
      <c r="A117" s="98"/>
      <c r="B117" s="98"/>
      <c r="C117" s="98"/>
      <c r="D117" s="98"/>
      <c r="E117" s="98"/>
      <c r="F117" s="98"/>
      <c r="G117" s="98"/>
    </row>
    <row r="118" spans="1:7">
      <c r="A118" s="98"/>
      <c r="B118" s="98"/>
      <c r="C118" s="98"/>
      <c r="D118" s="98"/>
      <c r="E118" s="98"/>
      <c r="F118" s="98"/>
      <c r="G118" s="98"/>
    </row>
    <row r="119" spans="1:7">
      <c r="A119" s="98"/>
      <c r="B119" s="98"/>
      <c r="C119" s="98"/>
      <c r="D119" s="98"/>
      <c r="E119" s="98"/>
      <c r="F119" s="98"/>
      <c r="G119" s="98"/>
    </row>
    <row r="120" spans="1:7">
      <c r="A120" s="98"/>
      <c r="B120" s="98"/>
      <c r="C120" s="98"/>
      <c r="D120" s="98"/>
      <c r="E120" s="98"/>
      <c r="F120" s="98"/>
      <c r="G120" s="98"/>
    </row>
    <row r="121" spans="1:7">
      <c r="A121" s="98"/>
      <c r="B121" s="98"/>
      <c r="C121" s="98"/>
      <c r="D121" s="98"/>
      <c r="E121" s="98"/>
      <c r="F121" s="98"/>
      <c r="G121" s="98"/>
    </row>
    <row r="122" spans="1:7">
      <c r="A122" s="98"/>
      <c r="B122" s="98"/>
      <c r="C122" s="98"/>
      <c r="D122" s="98"/>
      <c r="E122" s="98"/>
      <c r="F122" s="98"/>
      <c r="G122" s="98"/>
    </row>
    <row r="123" spans="1:7">
      <c r="A123" s="98"/>
      <c r="B123" s="98"/>
      <c r="C123" s="98"/>
      <c r="D123" s="98"/>
      <c r="E123" s="98"/>
      <c r="F123" s="98"/>
      <c r="G123" s="98"/>
    </row>
    <row r="124" spans="1:7">
      <c r="A124" s="98"/>
      <c r="B124" s="98"/>
      <c r="C124" s="98"/>
      <c r="D124" s="98"/>
      <c r="E124" s="98"/>
      <c r="F124" s="98"/>
      <c r="G124" s="98"/>
    </row>
    <row r="125" spans="1:7">
      <c r="A125" s="98"/>
      <c r="B125" s="98"/>
      <c r="C125" s="98"/>
      <c r="D125" s="98"/>
      <c r="E125" s="98"/>
      <c r="F125" s="98"/>
      <c r="G125" s="98"/>
    </row>
    <row r="126" spans="1:7">
      <c r="A126" s="98"/>
      <c r="B126" s="98"/>
      <c r="C126" s="98"/>
      <c r="D126" s="98"/>
      <c r="E126" s="98"/>
      <c r="F126" s="98"/>
      <c r="G126" s="98"/>
    </row>
    <row r="127" spans="1:7">
      <c r="A127" s="98"/>
      <c r="B127" s="98"/>
      <c r="C127" s="98"/>
      <c r="D127" s="98"/>
      <c r="E127" s="98"/>
      <c r="F127" s="98"/>
      <c r="G127" s="98"/>
    </row>
    <row r="128" spans="1:7">
      <c r="A128" s="98"/>
      <c r="B128" s="98"/>
      <c r="C128" s="98"/>
      <c r="D128" s="98"/>
      <c r="E128" s="98"/>
      <c r="F128" s="98"/>
      <c r="G128" s="98"/>
    </row>
    <row r="129" spans="1:7">
      <c r="A129" s="98"/>
      <c r="B129" s="98"/>
      <c r="C129" s="98"/>
      <c r="D129" s="98"/>
      <c r="E129" s="98"/>
      <c r="F129" s="98"/>
      <c r="G129" s="98"/>
    </row>
    <row r="130" spans="1:7">
      <c r="A130" s="98"/>
      <c r="B130" s="98"/>
      <c r="C130" s="98"/>
      <c r="D130" s="98"/>
      <c r="E130" s="98"/>
      <c r="F130" s="98"/>
      <c r="G130" s="98"/>
    </row>
    <row r="131" spans="1:7">
      <c r="A131" s="98"/>
      <c r="B131" s="98"/>
      <c r="C131" s="98"/>
      <c r="D131" s="98"/>
      <c r="E131" s="98"/>
      <c r="F131" s="98"/>
      <c r="G131" s="98"/>
    </row>
    <row r="132" spans="1:7">
      <c r="A132" s="98"/>
      <c r="B132" s="98"/>
      <c r="C132" s="98"/>
      <c r="D132" s="98"/>
      <c r="E132" s="98"/>
      <c r="F132" s="98"/>
      <c r="G132" s="98"/>
    </row>
    <row r="133" spans="1:7">
      <c r="A133" s="98"/>
      <c r="B133" s="98"/>
      <c r="C133" s="98"/>
      <c r="D133" s="98"/>
      <c r="E133" s="98"/>
      <c r="F133" s="98"/>
      <c r="G133" s="98"/>
    </row>
    <row r="134" spans="1:7">
      <c r="A134" s="98"/>
      <c r="B134" s="98"/>
      <c r="C134" s="98"/>
      <c r="D134" s="98"/>
      <c r="E134" s="98"/>
      <c r="F134" s="98"/>
      <c r="G134" s="98"/>
    </row>
    <row r="135" spans="1:7">
      <c r="A135" s="98"/>
      <c r="B135" s="98"/>
      <c r="C135" s="98"/>
      <c r="D135" s="98"/>
      <c r="E135" s="98"/>
      <c r="F135" s="98"/>
      <c r="G135" s="98"/>
    </row>
    <row r="136" spans="1:7">
      <c r="A136" s="98"/>
      <c r="B136" s="98"/>
      <c r="C136" s="98"/>
      <c r="D136" s="98"/>
      <c r="E136" s="98"/>
      <c r="F136" s="98"/>
      <c r="G136" s="98"/>
    </row>
    <row r="137" spans="1:7">
      <c r="A137" s="98"/>
      <c r="B137" s="98"/>
      <c r="C137" s="98"/>
      <c r="D137" s="98"/>
      <c r="E137" s="98"/>
      <c r="F137" s="98"/>
      <c r="G137" s="98"/>
    </row>
    <row r="138" spans="1:7">
      <c r="A138" s="98"/>
      <c r="B138" s="98"/>
      <c r="C138" s="98"/>
      <c r="D138" s="98"/>
      <c r="E138" s="98"/>
      <c r="F138" s="98"/>
      <c r="G138" s="98"/>
    </row>
    <row r="139" spans="1:7">
      <c r="A139" s="98"/>
      <c r="B139" s="98"/>
      <c r="C139" s="98"/>
      <c r="D139" s="98"/>
      <c r="E139" s="98"/>
      <c r="F139" s="98"/>
      <c r="G139" s="98"/>
    </row>
    <row r="140" spans="1:7">
      <c r="A140" s="98"/>
      <c r="B140" s="98"/>
      <c r="C140" s="98"/>
      <c r="D140" s="98"/>
      <c r="E140" s="98"/>
      <c r="F140" s="98"/>
      <c r="G140" s="98"/>
    </row>
    <row r="141" spans="1:7">
      <c r="A141" s="98"/>
      <c r="B141" s="98"/>
      <c r="C141" s="98"/>
      <c r="D141" s="98"/>
      <c r="E141" s="98"/>
      <c r="F141" s="98"/>
      <c r="G141" s="98"/>
    </row>
    <row r="142" spans="1:7">
      <c r="A142" s="98"/>
      <c r="B142" s="98"/>
      <c r="C142" s="98"/>
      <c r="D142" s="98"/>
      <c r="E142" s="98"/>
      <c r="F142" s="98"/>
      <c r="G142" s="98"/>
    </row>
    <row r="143" spans="1:7">
      <c r="A143" s="98"/>
      <c r="B143" s="98"/>
      <c r="C143" s="98"/>
      <c r="D143" s="98"/>
      <c r="E143" s="98"/>
      <c r="F143" s="98"/>
      <c r="G143" s="98"/>
    </row>
    <row r="144" spans="1:7">
      <c r="A144" s="98"/>
      <c r="B144" s="98"/>
      <c r="C144" s="98"/>
      <c r="D144" s="98"/>
      <c r="E144" s="98"/>
      <c r="F144" s="98"/>
      <c r="G144" s="98"/>
    </row>
    <row r="145" spans="1:7">
      <c r="A145" s="98"/>
      <c r="B145" s="98"/>
      <c r="C145" s="98"/>
      <c r="D145" s="98"/>
      <c r="E145" s="98"/>
      <c r="F145" s="98"/>
      <c r="G145" s="98"/>
    </row>
    <row r="146" spans="1:7">
      <c r="A146" s="98"/>
      <c r="B146" s="98"/>
      <c r="C146" s="98"/>
      <c r="D146" s="98"/>
      <c r="E146" s="98"/>
      <c r="F146" s="98"/>
      <c r="G146" s="98"/>
    </row>
    <row r="147" spans="1:7">
      <c r="A147" s="98"/>
      <c r="B147" s="98"/>
      <c r="C147" s="98"/>
      <c r="D147" s="98"/>
      <c r="E147" s="98"/>
      <c r="F147" s="98"/>
      <c r="G147" s="98"/>
    </row>
    <row r="148" spans="1:7">
      <c r="A148" s="98"/>
      <c r="B148" s="98"/>
      <c r="C148" s="98"/>
      <c r="D148" s="98"/>
      <c r="E148" s="98"/>
      <c r="F148" s="98"/>
      <c r="G148" s="98"/>
    </row>
    <row r="149" spans="1:7">
      <c r="A149" s="98"/>
      <c r="B149" s="98"/>
      <c r="C149" s="98"/>
      <c r="D149" s="98"/>
      <c r="E149" s="98"/>
      <c r="F149" s="98"/>
      <c r="G149" s="150"/>
    </row>
    <row r="150" spans="1:7">
      <c r="A150" s="150"/>
      <c r="B150" s="150"/>
      <c r="C150" s="150"/>
      <c r="D150" s="98"/>
      <c r="E150" s="98"/>
      <c r="F150" s="98"/>
      <c r="G150" s="150"/>
    </row>
    <row r="151" spans="1:7">
      <c r="A151" s="150"/>
      <c r="B151" s="150"/>
      <c r="C151" s="150"/>
      <c r="D151" s="98"/>
      <c r="E151" s="98"/>
      <c r="F151" s="98"/>
      <c r="G151" s="150"/>
    </row>
    <row r="152" spans="1:7">
      <c r="D152" s="98"/>
      <c r="E152" s="98"/>
      <c r="F152" s="98"/>
    </row>
    <row r="153" spans="1:7">
      <c r="D153" s="98"/>
      <c r="E153" s="98"/>
      <c r="F153" s="98"/>
    </row>
    <row r="154" spans="1:7">
      <c r="D154" s="98"/>
      <c r="E154" s="98"/>
      <c r="F154" s="98"/>
    </row>
    <row r="155" spans="1:7">
      <c r="D155" s="98"/>
      <c r="E155" s="98"/>
      <c r="F155" s="98"/>
    </row>
    <row r="156" spans="1:7">
      <c r="D156" s="98"/>
      <c r="E156" s="98"/>
      <c r="F156" s="98"/>
    </row>
    <row r="157" spans="1:7">
      <c r="D157" s="98"/>
      <c r="E157" s="98"/>
      <c r="F157" s="98"/>
    </row>
    <row r="158" spans="1:7">
      <c r="D158" s="98"/>
      <c r="E158" s="98"/>
      <c r="F158" s="98"/>
    </row>
    <row r="159" spans="1:7">
      <c r="D159" s="98"/>
      <c r="E159" s="98"/>
      <c r="F159" s="98"/>
    </row>
    <row r="160" spans="1:7">
      <c r="D160" s="98"/>
      <c r="E160" s="98"/>
      <c r="F160" s="98"/>
    </row>
    <row r="161" spans="4:6">
      <c r="D161" s="98"/>
      <c r="E161" s="98"/>
      <c r="F161" s="98"/>
    </row>
    <row r="162" spans="4:6">
      <c r="D162" s="98"/>
      <c r="E162" s="98"/>
      <c r="F162" s="98"/>
    </row>
    <row r="163" spans="4:6">
      <c r="D163" s="98"/>
      <c r="E163" s="98"/>
      <c r="F163" s="98"/>
    </row>
    <row r="164" spans="4:6">
      <c r="D164" s="98"/>
      <c r="E164" s="98"/>
      <c r="F164" s="98"/>
    </row>
    <row r="165" spans="4:6">
      <c r="D165" s="98"/>
      <c r="E165" s="98"/>
      <c r="F165" s="98"/>
    </row>
    <row r="166" spans="4:6">
      <c r="D166" s="98"/>
      <c r="E166" s="98"/>
      <c r="F166" s="98"/>
    </row>
    <row r="167" spans="4:6">
      <c r="D167" s="98"/>
      <c r="E167" s="98"/>
      <c r="F167" s="98"/>
    </row>
    <row r="168" spans="4:6">
      <c r="D168" s="98"/>
      <c r="E168" s="98"/>
      <c r="F168" s="98"/>
    </row>
    <row r="169" spans="4:6">
      <c r="D169" s="98"/>
      <c r="E169" s="98"/>
      <c r="F169" s="98"/>
    </row>
    <row r="170" spans="4:6">
      <c r="D170" s="98"/>
      <c r="E170" s="98"/>
      <c r="F170" s="98"/>
    </row>
    <row r="171" spans="4:6">
      <c r="D171" s="98"/>
      <c r="E171" s="98"/>
      <c r="F171" s="98"/>
    </row>
    <row r="172" spans="4:6">
      <c r="D172" s="98"/>
      <c r="E172" s="98"/>
      <c r="F172" s="98"/>
    </row>
    <row r="173" spans="4:6">
      <c r="D173" s="98"/>
      <c r="E173" s="98"/>
      <c r="F173" s="98"/>
    </row>
    <row r="174" spans="4:6">
      <c r="D174" s="98"/>
      <c r="E174" s="98"/>
      <c r="F174" s="98"/>
    </row>
    <row r="175" spans="4:6">
      <c r="D175" s="98"/>
      <c r="E175" s="98"/>
      <c r="F175" s="98"/>
    </row>
    <row r="176" spans="4:6">
      <c r="D176" s="98"/>
      <c r="E176" s="98"/>
      <c r="F176" s="98"/>
    </row>
    <row r="177" spans="4:6">
      <c r="D177" s="98"/>
      <c r="E177" s="98"/>
      <c r="F177" s="98"/>
    </row>
    <row r="178" spans="4:6">
      <c r="D178" s="98"/>
      <c r="E178" s="98"/>
      <c r="F178" s="98"/>
    </row>
    <row r="179" spans="4:6">
      <c r="D179" s="98"/>
      <c r="E179" s="98"/>
      <c r="F179" s="98"/>
    </row>
    <row r="180" spans="4:6">
      <c r="D180" s="98"/>
      <c r="E180" s="98"/>
      <c r="F180" s="98"/>
    </row>
    <row r="181" spans="4:6">
      <c r="D181" s="98"/>
      <c r="E181" s="98"/>
      <c r="F181" s="98"/>
    </row>
    <row r="182" spans="4:6">
      <c r="D182" s="98"/>
      <c r="E182" s="98"/>
      <c r="F182" s="98"/>
    </row>
    <row r="183" spans="4:6">
      <c r="D183" s="98"/>
      <c r="E183" s="98"/>
      <c r="F183" s="98"/>
    </row>
    <row r="184" spans="4:6">
      <c r="D184" s="98"/>
      <c r="E184" s="98"/>
      <c r="F184" s="98"/>
    </row>
    <row r="185" spans="4:6">
      <c r="D185" s="98"/>
      <c r="E185" s="98"/>
      <c r="F185" s="98"/>
    </row>
    <row r="186" spans="4:6">
      <c r="D186" s="98"/>
      <c r="E186" s="98"/>
      <c r="F186" s="98"/>
    </row>
    <row r="187" spans="4:6">
      <c r="D187" s="98"/>
      <c r="E187" s="98"/>
      <c r="F187" s="98"/>
    </row>
    <row r="188" spans="4:6">
      <c r="D188" s="98"/>
      <c r="E188" s="98"/>
      <c r="F188" s="98"/>
    </row>
    <row r="189" spans="4:6">
      <c r="D189" s="98"/>
      <c r="E189" s="98"/>
      <c r="F189" s="98"/>
    </row>
    <row r="190" spans="4:6">
      <c r="D190" s="98"/>
      <c r="E190" s="98"/>
      <c r="F190" s="98"/>
    </row>
    <row r="191" spans="4:6">
      <c r="D191" s="98"/>
      <c r="E191" s="98"/>
      <c r="F191" s="98"/>
    </row>
    <row r="192" spans="4:6">
      <c r="D192" s="98"/>
      <c r="E192" s="98"/>
      <c r="F192" s="98"/>
    </row>
    <row r="193" spans="4:6">
      <c r="D193" s="98"/>
      <c r="E193" s="98"/>
      <c r="F193" s="98"/>
    </row>
    <row r="194" spans="4:6">
      <c r="D194" s="98"/>
      <c r="E194" s="98"/>
      <c r="F194" s="98"/>
    </row>
    <row r="195" spans="4:6">
      <c r="D195" s="98"/>
      <c r="E195" s="98"/>
      <c r="F195" s="98"/>
    </row>
    <row r="196" spans="4:6">
      <c r="D196" s="98"/>
      <c r="E196" s="98"/>
      <c r="F196" s="98"/>
    </row>
    <row r="197" spans="4:6">
      <c r="D197" s="98"/>
      <c r="E197" s="98"/>
      <c r="F197" s="98"/>
    </row>
  </sheetData>
  <pageMargins left="0.78740157480314965" right="0.47244094488188981" top="0.74803149606299213" bottom="0.51181102362204722" header="0.43307086614173229" footer="0.31496062992125984"/>
  <pageSetup paperSize="9" firstPageNumber="33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1872-1F20-408B-98F9-B1B94937D26E}">
  <sheetPr>
    <tabColor rgb="FFC00000"/>
  </sheetPr>
  <dimension ref="A1:CP46"/>
  <sheetViews>
    <sheetView workbookViewId="0"/>
  </sheetViews>
  <sheetFormatPr defaultColWidth="14.7109375" defaultRowHeight="16.5" customHeight="1"/>
  <cols>
    <col min="1" max="1" width="52.42578125" style="155" customWidth="1"/>
    <col min="2" max="2" width="9.85546875" style="155" customWidth="1"/>
    <col min="3" max="5" width="10.42578125" style="155" customWidth="1"/>
    <col min="6" max="16384" width="14.7109375" style="155"/>
  </cols>
  <sheetData>
    <row r="1" spans="1:94" ht="20.100000000000001" customHeight="1">
      <c r="A1" s="154" t="s">
        <v>160</v>
      </c>
      <c r="B1" s="154"/>
      <c r="C1" s="154"/>
      <c r="D1" s="154"/>
      <c r="E1" s="154"/>
    </row>
    <row r="2" spans="1:94" ht="16.149999999999999" customHeight="1">
      <c r="A2" s="156"/>
      <c r="B2" s="156"/>
      <c r="C2" s="156"/>
      <c r="D2" s="156"/>
      <c r="E2" s="156"/>
    </row>
    <row r="3" spans="1:94" ht="16.149999999999999" customHeight="1">
      <c r="A3" s="157"/>
      <c r="C3" s="158"/>
      <c r="D3" s="159"/>
      <c r="E3" s="160" t="s">
        <v>149</v>
      </c>
    </row>
    <row r="4" spans="1:94" ht="15.6" customHeight="1">
      <c r="A4" s="161"/>
      <c r="B4" s="162" t="s">
        <v>3</v>
      </c>
      <c r="C4" s="162" t="s">
        <v>1</v>
      </c>
      <c r="D4" s="162" t="s">
        <v>1</v>
      </c>
      <c r="E4" s="162" t="s">
        <v>2</v>
      </c>
    </row>
    <row r="5" spans="1:94" ht="15.6" customHeight="1">
      <c r="A5" s="163"/>
      <c r="B5" s="164">
        <v>2022</v>
      </c>
      <c r="C5" s="164">
        <v>2022</v>
      </c>
      <c r="D5" s="164">
        <v>2022</v>
      </c>
      <c r="E5" s="164">
        <v>2022</v>
      </c>
    </row>
    <row r="6" spans="1:94" ht="15.6" customHeight="1">
      <c r="A6" s="163"/>
      <c r="B6" s="164" t="s">
        <v>7</v>
      </c>
      <c r="C6" s="164" t="s">
        <v>161</v>
      </c>
      <c r="D6" s="164" t="s">
        <v>161</v>
      </c>
      <c r="E6" s="164" t="s">
        <v>7</v>
      </c>
    </row>
    <row r="7" spans="1:94" ht="15.6" customHeight="1">
      <c r="A7" s="163"/>
      <c r="B7" s="164" t="s">
        <v>3</v>
      </c>
      <c r="C7" s="164" t="s">
        <v>3</v>
      </c>
      <c r="D7" s="164" t="s">
        <v>1</v>
      </c>
      <c r="E7" s="164" t="s">
        <v>2</v>
      </c>
    </row>
    <row r="8" spans="1:94" ht="15.6" customHeight="1">
      <c r="A8" s="163"/>
      <c r="B8" s="165">
        <v>2021</v>
      </c>
      <c r="C8" s="165">
        <v>2022</v>
      </c>
      <c r="D8" s="165">
        <v>2021</v>
      </c>
      <c r="E8" s="165">
        <v>2021</v>
      </c>
    </row>
    <row r="9" spans="1:94" ht="15.6" customHeight="1">
      <c r="A9" s="163"/>
      <c r="B9" s="166"/>
      <c r="C9" s="166"/>
      <c r="D9" s="166"/>
      <c r="E9" s="166"/>
    </row>
    <row r="10" spans="1:94" s="164" customFormat="1" ht="15.6" customHeight="1">
      <c r="A10" s="167" t="s">
        <v>162</v>
      </c>
      <c r="B10" s="168">
        <v>110.29892054381421</v>
      </c>
      <c r="C10" s="168">
        <v>103.04</v>
      </c>
      <c r="D10" s="168">
        <v>106.2715152212248</v>
      </c>
      <c r="E10" s="168">
        <v>109.00528313330743</v>
      </c>
    </row>
    <row r="11" spans="1:94" s="172" customFormat="1" ht="15" customHeight="1">
      <c r="A11" s="169" t="s">
        <v>163</v>
      </c>
      <c r="B11" s="170">
        <v>114.88</v>
      </c>
      <c r="C11" s="170">
        <v>103.09</v>
      </c>
      <c r="D11" s="170">
        <v>106.28</v>
      </c>
      <c r="E11" s="170">
        <v>105.04</v>
      </c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  <c r="BQ11" s="171"/>
      <c r="BR11" s="171"/>
      <c r="BS11" s="171"/>
      <c r="BT11" s="171"/>
      <c r="BU11" s="171"/>
      <c r="BV11" s="171"/>
      <c r="BW11" s="171"/>
      <c r="BX11" s="171"/>
      <c r="BY11" s="171"/>
      <c r="BZ11" s="171"/>
      <c r="CA11" s="171"/>
      <c r="CB11" s="171"/>
      <c r="CC11" s="171"/>
      <c r="CD11" s="171"/>
      <c r="CE11" s="171"/>
      <c r="CF11" s="171"/>
      <c r="CG11" s="171"/>
      <c r="CH11" s="171"/>
      <c r="CI11" s="171"/>
      <c r="CJ11" s="171"/>
      <c r="CK11" s="171"/>
      <c r="CL11" s="171"/>
      <c r="CM11" s="171"/>
      <c r="CN11" s="171"/>
      <c r="CO11" s="171"/>
      <c r="CP11" s="171"/>
    </row>
    <row r="12" spans="1:94" ht="15" customHeight="1">
      <c r="A12" s="173" t="s">
        <v>164</v>
      </c>
      <c r="B12" s="174">
        <v>110.05</v>
      </c>
      <c r="C12" s="174">
        <v>108.07</v>
      </c>
      <c r="D12" s="174">
        <v>102.27</v>
      </c>
      <c r="E12" s="174">
        <v>106.74</v>
      </c>
    </row>
    <row r="13" spans="1:94" ht="15" customHeight="1">
      <c r="A13" s="173" t="s">
        <v>165</v>
      </c>
      <c r="B13" s="174">
        <v>120.78</v>
      </c>
      <c r="C13" s="174">
        <v>100.71</v>
      </c>
      <c r="D13" s="174">
        <v>107.71</v>
      </c>
      <c r="E13" s="174">
        <v>101.73</v>
      </c>
    </row>
    <row r="14" spans="1:94" ht="15" customHeight="1">
      <c r="A14" s="173" t="s">
        <v>166</v>
      </c>
      <c r="B14" s="174">
        <v>108.59</v>
      </c>
      <c r="C14" s="174">
        <v>108.39</v>
      </c>
      <c r="D14" s="174">
        <v>111.98</v>
      </c>
      <c r="E14" s="174">
        <v>107.21</v>
      </c>
    </row>
    <row r="15" spans="1:94" s="175" customFormat="1" ht="15" customHeight="1">
      <c r="A15" s="173" t="s">
        <v>167</v>
      </c>
      <c r="B15" s="174">
        <v>103.39</v>
      </c>
      <c r="C15" s="174">
        <v>102.46</v>
      </c>
      <c r="D15" s="174">
        <v>103.67</v>
      </c>
      <c r="E15" s="174">
        <v>100.46</v>
      </c>
    </row>
    <row r="16" spans="1:94" s="175" customFormat="1" ht="15" customHeight="1">
      <c r="A16" s="173" t="s">
        <v>168</v>
      </c>
      <c r="B16" s="174">
        <v>108.67</v>
      </c>
      <c r="C16" s="174">
        <v>105.31</v>
      </c>
      <c r="D16" s="174">
        <v>116.84</v>
      </c>
      <c r="E16" s="174">
        <v>152.5</v>
      </c>
    </row>
    <row r="17" spans="1:94" ht="15" customHeight="1">
      <c r="A17" s="176" t="s">
        <v>37</v>
      </c>
      <c r="B17" s="170">
        <v>109.56</v>
      </c>
      <c r="C17" s="170">
        <v>103.42</v>
      </c>
      <c r="D17" s="170">
        <v>105.71</v>
      </c>
      <c r="E17" s="170">
        <v>109.58</v>
      </c>
    </row>
    <row r="18" spans="1:94" ht="15" customHeight="1">
      <c r="A18" s="173" t="s">
        <v>169</v>
      </c>
      <c r="B18" s="174">
        <v>114.06</v>
      </c>
      <c r="C18" s="174">
        <v>105.15</v>
      </c>
      <c r="D18" s="174">
        <v>112.01</v>
      </c>
      <c r="E18" s="174">
        <v>109.74</v>
      </c>
    </row>
    <row r="19" spans="1:94" ht="15" customHeight="1">
      <c r="A19" s="173" t="s">
        <v>170</v>
      </c>
      <c r="B19" s="174">
        <v>168.85</v>
      </c>
      <c r="C19" s="174">
        <v>106.53</v>
      </c>
      <c r="D19" s="174">
        <v>133.96</v>
      </c>
      <c r="E19" s="174">
        <v>131.54</v>
      </c>
    </row>
    <row r="20" spans="1:94" ht="15" customHeight="1">
      <c r="A20" s="173" t="s">
        <v>171</v>
      </c>
      <c r="B20" s="174">
        <v>117.6</v>
      </c>
      <c r="C20" s="174">
        <v>101.66</v>
      </c>
      <c r="D20" s="174">
        <v>93.44</v>
      </c>
      <c r="E20" s="174">
        <v>108.98</v>
      </c>
    </row>
    <row r="21" spans="1:94" ht="15" customHeight="1">
      <c r="A21" s="173" t="s">
        <v>172</v>
      </c>
      <c r="B21" s="174">
        <v>103.99</v>
      </c>
      <c r="C21" s="174">
        <v>100.05</v>
      </c>
      <c r="D21" s="174">
        <v>97.58</v>
      </c>
      <c r="E21" s="174">
        <v>103.69</v>
      </c>
    </row>
    <row r="22" spans="1:94" ht="15" customHeight="1">
      <c r="A22" s="173" t="s">
        <v>173</v>
      </c>
      <c r="B22" s="174">
        <v>111.42</v>
      </c>
      <c r="C22" s="174">
        <v>105.7</v>
      </c>
      <c r="D22" s="174">
        <v>105.5</v>
      </c>
      <c r="E22" s="174">
        <v>119.23</v>
      </c>
    </row>
    <row r="23" spans="1:94" ht="15" customHeight="1">
      <c r="A23" s="173" t="s">
        <v>174</v>
      </c>
      <c r="B23" s="174">
        <v>132.33000000000001</v>
      </c>
      <c r="C23" s="174">
        <v>101.63</v>
      </c>
      <c r="D23" s="174">
        <v>104.22</v>
      </c>
      <c r="E23" s="174">
        <v>117.7</v>
      </c>
    </row>
    <row r="24" spans="1:94" ht="39.75" customHeight="1">
      <c r="A24" s="173" t="s">
        <v>175</v>
      </c>
      <c r="B24" s="174">
        <v>136.58000000000001</v>
      </c>
      <c r="C24" s="174">
        <v>102.55</v>
      </c>
      <c r="D24" s="174">
        <v>125</v>
      </c>
      <c r="E24" s="174">
        <v>117.28</v>
      </c>
    </row>
    <row r="25" spans="1:94" ht="15" customHeight="1">
      <c r="A25" s="173" t="s">
        <v>176</v>
      </c>
      <c r="B25" s="174">
        <v>115.78</v>
      </c>
      <c r="C25" s="174">
        <v>102.02</v>
      </c>
      <c r="D25" s="174">
        <v>115.72</v>
      </c>
      <c r="E25" s="174">
        <v>110.84</v>
      </c>
    </row>
    <row r="26" spans="1:94" ht="15" customHeight="1">
      <c r="A26" s="173" t="s">
        <v>177</v>
      </c>
      <c r="B26" s="174">
        <v>109.38</v>
      </c>
      <c r="C26" s="174">
        <v>101.66</v>
      </c>
      <c r="D26" s="174">
        <v>102.09</v>
      </c>
      <c r="E26" s="174">
        <v>106.94</v>
      </c>
    </row>
    <row r="27" spans="1:94" ht="15" customHeight="1">
      <c r="A27" s="173" t="s">
        <v>178</v>
      </c>
      <c r="B27" s="174">
        <v>123.4</v>
      </c>
      <c r="C27" s="174">
        <v>100.83</v>
      </c>
      <c r="D27" s="174">
        <v>138.4</v>
      </c>
      <c r="E27" s="174">
        <v>106.38</v>
      </c>
    </row>
    <row r="28" spans="1:94" ht="15" customHeight="1">
      <c r="A28" s="173" t="s">
        <v>179</v>
      </c>
      <c r="B28" s="174">
        <v>108.5</v>
      </c>
      <c r="C28" s="174">
        <v>105.2</v>
      </c>
      <c r="D28" s="174">
        <v>102.96</v>
      </c>
      <c r="E28" s="174">
        <v>104.96</v>
      </c>
    </row>
    <row r="29" spans="1:94" ht="15" customHeight="1">
      <c r="A29" s="173" t="s">
        <v>180</v>
      </c>
      <c r="B29" s="174">
        <v>118.14</v>
      </c>
      <c r="C29" s="174">
        <v>97.41</v>
      </c>
      <c r="D29" s="174">
        <v>111.21</v>
      </c>
      <c r="E29" s="174">
        <v>117.45</v>
      </c>
    </row>
    <row r="30" spans="1:94" s="177" customFormat="1" ht="15" customHeight="1">
      <c r="A30" s="173" t="s">
        <v>181</v>
      </c>
      <c r="B30" s="174">
        <v>103.32</v>
      </c>
      <c r="C30" s="174">
        <v>102.11</v>
      </c>
      <c r="D30" s="174">
        <v>96.58</v>
      </c>
      <c r="E30" s="174">
        <v>94.61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155"/>
      <c r="BD30" s="155"/>
      <c r="BE30" s="155"/>
      <c r="BF30" s="155"/>
      <c r="BG30" s="155"/>
      <c r="BH30" s="155"/>
      <c r="BI30" s="155"/>
      <c r="BJ30" s="155"/>
      <c r="BK30" s="155"/>
      <c r="BL30" s="155"/>
      <c r="BM30" s="155"/>
      <c r="BN30" s="155"/>
      <c r="BO30" s="155"/>
      <c r="BP30" s="155"/>
      <c r="BQ30" s="155"/>
      <c r="BR30" s="155"/>
      <c r="BS30" s="155"/>
      <c r="BT30" s="155"/>
      <c r="BU30" s="155"/>
      <c r="BV30" s="155"/>
      <c r="BW30" s="155"/>
      <c r="BX30" s="155"/>
      <c r="BY30" s="155"/>
      <c r="BZ30" s="155"/>
      <c r="CA30" s="155"/>
      <c r="CB30" s="155"/>
      <c r="CC30" s="155"/>
      <c r="CD30" s="155"/>
      <c r="CE30" s="155"/>
      <c r="CF30" s="155"/>
      <c r="CG30" s="155"/>
      <c r="CH30" s="155"/>
      <c r="CI30" s="155"/>
      <c r="CJ30" s="155"/>
      <c r="CK30" s="155"/>
      <c r="CL30" s="155"/>
      <c r="CM30" s="155"/>
      <c r="CN30" s="155"/>
      <c r="CO30" s="155"/>
      <c r="CP30" s="155"/>
    </row>
    <row r="31" spans="1:94" ht="15" customHeight="1">
      <c r="A31" s="173" t="s">
        <v>182</v>
      </c>
      <c r="B31" s="174">
        <v>109.7</v>
      </c>
      <c r="C31" s="174">
        <v>110.75</v>
      </c>
      <c r="D31" s="174">
        <v>107.3</v>
      </c>
      <c r="E31" s="174">
        <v>107.4</v>
      </c>
    </row>
    <row r="32" spans="1:94" ht="15" customHeight="1">
      <c r="A32" s="173" t="s">
        <v>183</v>
      </c>
      <c r="B32" s="174">
        <v>102.7</v>
      </c>
      <c r="C32" s="174">
        <v>101.03</v>
      </c>
      <c r="D32" s="174">
        <v>92.44</v>
      </c>
      <c r="E32" s="174">
        <v>98.52</v>
      </c>
    </row>
    <row r="33" spans="1:5" ht="27" customHeight="1">
      <c r="A33" s="173" t="s">
        <v>184</v>
      </c>
      <c r="B33" s="174">
        <v>108.29</v>
      </c>
      <c r="C33" s="174">
        <v>98.5</v>
      </c>
      <c r="D33" s="174">
        <v>106.39</v>
      </c>
      <c r="E33" s="174">
        <v>109.31</v>
      </c>
    </row>
    <row r="34" spans="1:5" ht="27" customHeight="1">
      <c r="A34" s="173" t="s">
        <v>185</v>
      </c>
      <c r="B34" s="174">
        <v>99.87</v>
      </c>
      <c r="C34" s="174">
        <v>102.77</v>
      </c>
      <c r="D34" s="174">
        <v>102.59</v>
      </c>
      <c r="E34" s="174">
        <v>108.33</v>
      </c>
    </row>
    <row r="35" spans="1:5" ht="15" customHeight="1">
      <c r="A35" s="173" t="s">
        <v>186</v>
      </c>
      <c r="B35" s="174">
        <v>101.95</v>
      </c>
      <c r="C35" s="174">
        <v>102.8</v>
      </c>
      <c r="D35" s="174">
        <v>100.9</v>
      </c>
      <c r="E35" s="174">
        <v>112.84</v>
      </c>
    </row>
    <row r="36" spans="1:5" ht="15" customHeight="1">
      <c r="A36" s="173" t="s">
        <v>187</v>
      </c>
      <c r="B36" s="174">
        <v>143.75</v>
      </c>
      <c r="C36" s="174">
        <v>91.58</v>
      </c>
      <c r="D36" s="174">
        <v>109.8</v>
      </c>
      <c r="E36" s="174">
        <v>116.32</v>
      </c>
    </row>
    <row r="37" spans="1:5" ht="15" customHeight="1">
      <c r="A37" s="173" t="s">
        <v>188</v>
      </c>
      <c r="B37" s="174">
        <v>117.09</v>
      </c>
      <c r="C37" s="174">
        <v>116.73</v>
      </c>
      <c r="D37" s="174">
        <v>122.68</v>
      </c>
      <c r="E37" s="174">
        <v>106.84</v>
      </c>
    </row>
    <row r="38" spans="1:5" ht="15" customHeight="1">
      <c r="A38" s="173" t="s">
        <v>189</v>
      </c>
      <c r="B38" s="174">
        <v>169.13</v>
      </c>
      <c r="C38" s="174">
        <v>107</v>
      </c>
      <c r="D38" s="174">
        <v>128.81</v>
      </c>
      <c r="E38" s="174">
        <v>111.03</v>
      </c>
    </row>
    <row r="39" spans="1:5" ht="15" customHeight="1">
      <c r="A39" s="173" t="s">
        <v>190</v>
      </c>
      <c r="B39" s="174">
        <v>98.66</v>
      </c>
      <c r="C39" s="174">
        <v>100.06</v>
      </c>
      <c r="D39" s="174">
        <v>94.47</v>
      </c>
      <c r="E39" s="174">
        <v>103.45</v>
      </c>
    </row>
    <row r="40" spans="1:5" ht="15" customHeight="1">
      <c r="A40" s="173" t="s">
        <v>191</v>
      </c>
      <c r="B40" s="174">
        <v>117.75</v>
      </c>
      <c r="C40" s="174">
        <v>97.72</v>
      </c>
      <c r="D40" s="174">
        <v>106.1</v>
      </c>
      <c r="E40" s="174">
        <v>116.52</v>
      </c>
    </row>
    <row r="41" spans="1:5" ht="15" customHeight="1">
      <c r="A41" s="173" t="s">
        <v>192</v>
      </c>
      <c r="B41" s="174">
        <v>104.02</v>
      </c>
      <c r="C41" s="174">
        <v>100.7</v>
      </c>
      <c r="D41" s="174">
        <v>94.71</v>
      </c>
      <c r="E41" s="174">
        <v>105.05</v>
      </c>
    </row>
    <row r="42" spans="1:5" s="175" customFormat="1" ht="15" customHeight="1">
      <c r="A42" s="178" t="s">
        <v>193</v>
      </c>
      <c r="B42" s="170">
        <v>116.43</v>
      </c>
      <c r="C42" s="170">
        <v>99.5</v>
      </c>
      <c r="D42" s="170">
        <v>110.5</v>
      </c>
      <c r="E42" s="170">
        <v>107.84</v>
      </c>
    </row>
    <row r="43" spans="1:5" s="175" customFormat="1" ht="27" customHeight="1">
      <c r="A43" s="178" t="s">
        <v>194</v>
      </c>
      <c r="B43" s="170">
        <v>109.14</v>
      </c>
      <c r="C43" s="170">
        <v>102.92</v>
      </c>
      <c r="D43" s="170">
        <v>115.67</v>
      </c>
      <c r="E43" s="170">
        <v>106.59</v>
      </c>
    </row>
    <row r="44" spans="1:5" s="175" customFormat="1" ht="15" customHeight="1">
      <c r="A44" s="173" t="s">
        <v>195</v>
      </c>
      <c r="B44" s="174">
        <v>107.46</v>
      </c>
      <c r="C44" s="174">
        <v>97.85</v>
      </c>
      <c r="D44" s="174">
        <v>105.54</v>
      </c>
      <c r="E44" s="174">
        <v>104.04</v>
      </c>
    </row>
    <row r="45" spans="1:5" s="175" customFormat="1" ht="15" customHeight="1">
      <c r="A45" s="173" t="s">
        <v>196</v>
      </c>
      <c r="B45" s="174">
        <v>134.94999999999999</v>
      </c>
      <c r="C45" s="174">
        <v>100.1</v>
      </c>
      <c r="D45" s="174">
        <v>122.71</v>
      </c>
      <c r="E45" s="174">
        <v>107.07</v>
      </c>
    </row>
    <row r="46" spans="1:5" ht="27" customHeight="1">
      <c r="A46" s="173" t="s">
        <v>197</v>
      </c>
      <c r="B46" s="174">
        <v>107.95</v>
      </c>
      <c r="C46" s="174">
        <v>110.16</v>
      </c>
      <c r="D46" s="174">
        <v>129.27000000000001</v>
      </c>
      <c r="E46" s="174">
        <v>110.19</v>
      </c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DD277-537F-4C14-B3D9-A27EF5715C3D}">
  <sheetPr>
    <tabColor rgb="FFC00000"/>
  </sheetPr>
  <dimension ref="A1:G72"/>
  <sheetViews>
    <sheetView workbookViewId="0"/>
  </sheetViews>
  <sheetFormatPr defaultRowHeight="18" customHeight="1"/>
  <cols>
    <col min="1" max="1" width="27" style="183" customWidth="1"/>
    <col min="2" max="2" width="12.28515625" style="197" customWidth="1"/>
    <col min="3" max="3" width="9.5703125" style="183" customWidth="1"/>
    <col min="4" max="5" width="9.85546875" style="183" customWidth="1"/>
    <col min="6" max="6" width="12.7109375" style="183" customWidth="1"/>
    <col min="7" max="7" width="13.28515625" style="183" customWidth="1"/>
    <col min="8" max="228" width="9.140625" style="183"/>
    <col min="229" max="229" width="33.85546875" style="183" customWidth="1"/>
    <col min="230" max="230" width="10.28515625" style="183" bestFit="1" customWidth="1"/>
    <col min="231" max="231" width="7.85546875" style="183" bestFit="1" customWidth="1"/>
    <col min="232" max="232" width="7" style="183" bestFit="1" customWidth="1"/>
    <col min="233" max="233" width="7.5703125" style="183" bestFit="1" customWidth="1"/>
    <col min="234" max="235" width="10.7109375" style="183" customWidth="1"/>
    <col min="236" max="484" width="9.140625" style="183"/>
    <col min="485" max="485" width="33.85546875" style="183" customWidth="1"/>
    <col min="486" max="486" width="10.28515625" style="183" bestFit="1" customWidth="1"/>
    <col min="487" max="487" width="7.85546875" style="183" bestFit="1" customWidth="1"/>
    <col min="488" max="488" width="7" style="183" bestFit="1" customWidth="1"/>
    <col min="489" max="489" width="7.5703125" style="183" bestFit="1" customWidth="1"/>
    <col min="490" max="491" width="10.7109375" style="183" customWidth="1"/>
    <col min="492" max="740" width="9.140625" style="183"/>
    <col min="741" max="741" width="33.85546875" style="183" customWidth="1"/>
    <col min="742" max="742" width="10.28515625" style="183" bestFit="1" customWidth="1"/>
    <col min="743" max="743" width="7.85546875" style="183" bestFit="1" customWidth="1"/>
    <col min="744" max="744" width="7" style="183" bestFit="1" customWidth="1"/>
    <col min="745" max="745" width="7.5703125" style="183" bestFit="1" customWidth="1"/>
    <col min="746" max="747" width="10.7109375" style="183" customWidth="1"/>
    <col min="748" max="996" width="9.140625" style="183"/>
    <col min="997" max="997" width="33.85546875" style="183" customWidth="1"/>
    <col min="998" max="998" width="10.28515625" style="183" bestFit="1" customWidth="1"/>
    <col min="999" max="999" width="7.85546875" style="183" bestFit="1" customWidth="1"/>
    <col min="1000" max="1000" width="7" style="183" bestFit="1" customWidth="1"/>
    <col min="1001" max="1001" width="7.5703125" style="183" bestFit="1" customWidth="1"/>
    <col min="1002" max="1003" width="10.7109375" style="183" customWidth="1"/>
    <col min="1004" max="1252" width="9.140625" style="183"/>
    <col min="1253" max="1253" width="33.85546875" style="183" customWidth="1"/>
    <col min="1254" max="1254" width="10.28515625" style="183" bestFit="1" customWidth="1"/>
    <col min="1255" max="1255" width="7.85546875" style="183" bestFit="1" customWidth="1"/>
    <col min="1256" max="1256" width="7" style="183" bestFit="1" customWidth="1"/>
    <col min="1257" max="1257" width="7.5703125" style="183" bestFit="1" customWidth="1"/>
    <col min="1258" max="1259" width="10.7109375" style="183" customWidth="1"/>
    <col min="1260" max="1508" width="9.140625" style="183"/>
    <col min="1509" max="1509" width="33.85546875" style="183" customWidth="1"/>
    <col min="1510" max="1510" width="10.28515625" style="183" bestFit="1" customWidth="1"/>
    <col min="1511" max="1511" width="7.85546875" style="183" bestFit="1" customWidth="1"/>
    <col min="1512" max="1512" width="7" style="183" bestFit="1" customWidth="1"/>
    <col min="1513" max="1513" width="7.5703125" style="183" bestFit="1" customWidth="1"/>
    <col min="1514" max="1515" width="10.7109375" style="183" customWidth="1"/>
    <col min="1516" max="1764" width="9.140625" style="183"/>
    <col min="1765" max="1765" width="33.85546875" style="183" customWidth="1"/>
    <col min="1766" max="1766" width="10.28515625" style="183" bestFit="1" customWidth="1"/>
    <col min="1767" max="1767" width="7.85546875" style="183" bestFit="1" customWidth="1"/>
    <col min="1768" max="1768" width="7" style="183" bestFit="1" customWidth="1"/>
    <col min="1769" max="1769" width="7.5703125" style="183" bestFit="1" customWidth="1"/>
    <col min="1770" max="1771" width="10.7109375" style="183" customWidth="1"/>
    <col min="1772" max="2020" width="9.140625" style="183"/>
    <col min="2021" max="2021" width="33.85546875" style="183" customWidth="1"/>
    <col min="2022" max="2022" width="10.28515625" style="183" bestFit="1" customWidth="1"/>
    <col min="2023" max="2023" width="7.85546875" style="183" bestFit="1" customWidth="1"/>
    <col min="2024" max="2024" width="7" style="183" bestFit="1" customWidth="1"/>
    <col min="2025" max="2025" width="7.5703125" style="183" bestFit="1" customWidth="1"/>
    <col min="2026" max="2027" width="10.7109375" style="183" customWidth="1"/>
    <col min="2028" max="2276" width="9.140625" style="183"/>
    <col min="2277" max="2277" width="33.85546875" style="183" customWidth="1"/>
    <col min="2278" max="2278" width="10.28515625" style="183" bestFit="1" customWidth="1"/>
    <col min="2279" max="2279" width="7.85546875" style="183" bestFit="1" customWidth="1"/>
    <col min="2280" max="2280" width="7" style="183" bestFit="1" customWidth="1"/>
    <col min="2281" max="2281" width="7.5703125" style="183" bestFit="1" customWidth="1"/>
    <col min="2282" max="2283" width="10.7109375" style="183" customWidth="1"/>
    <col min="2284" max="2532" width="9.140625" style="183"/>
    <col min="2533" max="2533" width="33.85546875" style="183" customWidth="1"/>
    <col min="2534" max="2534" width="10.28515625" style="183" bestFit="1" customWidth="1"/>
    <col min="2535" max="2535" width="7.85546875" style="183" bestFit="1" customWidth="1"/>
    <col min="2536" max="2536" width="7" style="183" bestFit="1" customWidth="1"/>
    <col min="2537" max="2537" width="7.5703125" style="183" bestFit="1" customWidth="1"/>
    <col min="2538" max="2539" width="10.7109375" style="183" customWidth="1"/>
    <col min="2540" max="2788" width="9.140625" style="183"/>
    <col min="2789" max="2789" width="33.85546875" style="183" customWidth="1"/>
    <col min="2790" max="2790" width="10.28515625" style="183" bestFit="1" customWidth="1"/>
    <col min="2791" max="2791" width="7.85546875" style="183" bestFit="1" customWidth="1"/>
    <col min="2792" max="2792" width="7" style="183" bestFit="1" customWidth="1"/>
    <col min="2793" max="2793" width="7.5703125" style="183" bestFit="1" customWidth="1"/>
    <col min="2794" max="2795" width="10.7109375" style="183" customWidth="1"/>
    <col min="2796" max="3044" width="9.140625" style="183"/>
    <col min="3045" max="3045" width="33.85546875" style="183" customWidth="1"/>
    <col min="3046" max="3046" width="10.28515625" style="183" bestFit="1" customWidth="1"/>
    <col min="3047" max="3047" width="7.85546875" style="183" bestFit="1" customWidth="1"/>
    <col min="3048" max="3048" width="7" style="183" bestFit="1" customWidth="1"/>
    <col min="3049" max="3049" width="7.5703125" style="183" bestFit="1" customWidth="1"/>
    <col min="3050" max="3051" width="10.7109375" style="183" customWidth="1"/>
    <col min="3052" max="3300" width="9.140625" style="183"/>
    <col min="3301" max="3301" width="33.85546875" style="183" customWidth="1"/>
    <col min="3302" max="3302" width="10.28515625" style="183" bestFit="1" customWidth="1"/>
    <col min="3303" max="3303" width="7.85546875" style="183" bestFit="1" customWidth="1"/>
    <col min="3304" max="3304" width="7" style="183" bestFit="1" customWidth="1"/>
    <col min="3305" max="3305" width="7.5703125" style="183" bestFit="1" customWidth="1"/>
    <col min="3306" max="3307" width="10.7109375" style="183" customWidth="1"/>
    <col min="3308" max="3556" width="9.140625" style="183"/>
    <col min="3557" max="3557" width="33.85546875" style="183" customWidth="1"/>
    <col min="3558" max="3558" width="10.28515625" style="183" bestFit="1" customWidth="1"/>
    <col min="3559" max="3559" width="7.85546875" style="183" bestFit="1" customWidth="1"/>
    <col min="3560" max="3560" width="7" style="183" bestFit="1" customWidth="1"/>
    <col min="3561" max="3561" width="7.5703125" style="183" bestFit="1" customWidth="1"/>
    <col min="3562" max="3563" width="10.7109375" style="183" customWidth="1"/>
    <col min="3564" max="3812" width="9.140625" style="183"/>
    <col min="3813" max="3813" width="33.85546875" style="183" customWidth="1"/>
    <col min="3814" max="3814" width="10.28515625" style="183" bestFit="1" customWidth="1"/>
    <col min="3815" max="3815" width="7.85546875" style="183" bestFit="1" customWidth="1"/>
    <col min="3816" max="3816" width="7" style="183" bestFit="1" customWidth="1"/>
    <col min="3817" max="3817" width="7.5703125" style="183" bestFit="1" customWidth="1"/>
    <col min="3818" max="3819" width="10.7109375" style="183" customWidth="1"/>
    <col min="3820" max="4068" width="9.140625" style="183"/>
    <col min="4069" max="4069" width="33.85546875" style="183" customWidth="1"/>
    <col min="4070" max="4070" width="10.28515625" style="183" bestFit="1" customWidth="1"/>
    <col min="4071" max="4071" width="7.85546875" style="183" bestFit="1" customWidth="1"/>
    <col min="4072" max="4072" width="7" style="183" bestFit="1" customWidth="1"/>
    <col min="4073" max="4073" width="7.5703125" style="183" bestFit="1" customWidth="1"/>
    <col min="4074" max="4075" width="10.7109375" style="183" customWidth="1"/>
    <col min="4076" max="4324" width="9.140625" style="183"/>
    <col min="4325" max="4325" width="33.85546875" style="183" customWidth="1"/>
    <col min="4326" max="4326" width="10.28515625" style="183" bestFit="1" customWidth="1"/>
    <col min="4327" max="4327" width="7.85546875" style="183" bestFit="1" customWidth="1"/>
    <col min="4328" max="4328" width="7" style="183" bestFit="1" customWidth="1"/>
    <col min="4329" max="4329" width="7.5703125" style="183" bestFit="1" customWidth="1"/>
    <col min="4330" max="4331" width="10.7109375" style="183" customWidth="1"/>
    <col min="4332" max="4580" width="9.140625" style="183"/>
    <col min="4581" max="4581" width="33.85546875" style="183" customWidth="1"/>
    <col min="4582" max="4582" width="10.28515625" style="183" bestFit="1" customWidth="1"/>
    <col min="4583" max="4583" width="7.85546875" style="183" bestFit="1" customWidth="1"/>
    <col min="4584" max="4584" width="7" style="183" bestFit="1" customWidth="1"/>
    <col min="4585" max="4585" width="7.5703125" style="183" bestFit="1" customWidth="1"/>
    <col min="4586" max="4587" width="10.7109375" style="183" customWidth="1"/>
    <col min="4588" max="4836" width="9.140625" style="183"/>
    <col min="4837" max="4837" width="33.85546875" style="183" customWidth="1"/>
    <col min="4838" max="4838" width="10.28515625" style="183" bestFit="1" customWidth="1"/>
    <col min="4839" max="4839" width="7.85546875" style="183" bestFit="1" customWidth="1"/>
    <col min="4840" max="4840" width="7" style="183" bestFit="1" customWidth="1"/>
    <col min="4841" max="4841" width="7.5703125" style="183" bestFit="1" customWidth="1"/>
    <col min="4842" max="4843" width="10.7109375" style="183" customWidth="1"/>
    <col min="4844" max="5092" width="9.140625" style="183"/>
    <col min="5093" max="5093" width="33.85546875" style="183" customWidth="1"/>
    <col min="5094" max="5094" width="10.28515625" style="183" bestFit="1" customWidth="1"/>
    <col min="5095" max="5095" width="7.85546875" style="183" bestFit="1" customWidth="1"/>
    <col min="5096" max="5096" width="7" style="183" bestFit="1" customWidth="1"/>
    <col min="5097" max="5097" width="7.5703125" style="183" bestFit="1" customWidth="1"/>
    <col min="5098" max="5099" width="10.7109375" style="183" customWidth="1"/>
    <col min="5100" max="5348" width="9.140625" style="183"/>
    <col min="5349" max="5349" width="33.85546875" style="183" customWidth="1"/>
    <col min="5350" max="5350" width="10.28515625" style="183" bestFit="1" customWidth="1"/>
    <col min="5351" max="5351" width="7.85546875" style="183" bestFit="1" customWidth="1"/>
    <col min="5352" max="5352" width="7" style="183" bestFit="1" customWidth="1"/>
    <col min="5353" max="5353" width="7.5703125" style="183" bestFit="1" customWidth="1"/>
    <col min="5354" max="5355" width="10.7109375" style="183" customWidth="1"/>
    <col min="5356" max="5604" width="9.140625" style="183"/>
    <col min="5605" max="5605" width="33.85546875" style="183" customWidth="1"/>
    <col min="5606" max="5606" width="10.28515625" style="183" bestFit="1" customWidth="1"/>
    <col min="5607" max="5607" width="7.85546875" style="183" bestFit="1" customWidth="1"/>
    <col min="5608" max="5608" width="7" style="183" bestFit="1" customWidth="1"/>
    <col min="5609" max="5609" width="7.5703125" style="183" bestFit="1" customWidth="1"/>
    <col min="5610" max="5611" width="10.7109375" style="183" customWidth="1"/>
    <col min="5612" max="5860" width="9.140625" style="183"/>
    <col min="5861" max="5861" width="33.85546875" style="183" customWidth="1"/>
    <col min="5862" max="5862" width="10.28515625" style="183" bestFit="1" customWidth="1"/>
    <col min="5863" max="5863" width="7.85546875" style="183" bestFit="1" customWidth="1"/>
    <col min="5864" max="5864" width="7" style="183" bestFit="1" customWidth="1"/>
    <col min="5865" max="5865" width="7.5703125" style="183" bestFit="1" customWidth="1"/>
    <col min="5866" max="5867" width="10.7109375" style="183" customWidth="1"/>
    <col min="5868" max="6116" width="9.140625" style="183"/>
    <col min="6117" max="6117" width="33.85546875" style="183" customWidth="1"/>
    <col min="6118" max="6118" width="10.28515625" style="183" bestFit="1" customWidth="1"/>
    <col min="6119" max="6119" width="7.85546875" style="183" bestFit="1" customWidth="1"/>
    <col min="6120" max="6120" width="7" style="183" bestFit="1" customWidth="1"/>
    <col min="6121" max="6121" width="7.5703125" style="183" bestFit="1" customWidth="1"/>
    <col min="6122" max="6123" width="10.7109375" style="183" customWidth="1"/>
    <col min="6124" max="6372" width="9.140625" style="183"/>
    <col min="6373" max="6373" width="33.85546875" style="183" customWidth="1"/>
    <col min="6374" max="6374" width="10.28515625" style="183" bestFit="1" customWidth="1"/>
    <col min="6375" max="6375" width="7.85546875" style="183" bestFit="1" customWidth="1"/>
    <col min="6376" max="6376" width="7" style="183" bestFit="1" customWidth="1"/>
    <col min="6377" max="6377" width="7.5703125" style="183" bestFit="1" customWidth="1"/>
    <col min="6378" max="6379" width="10.7109375" style="183" customWidth="1"/>
    <col min="6380" max="6628" width="9.140625" style="183"/>
    <col min="6629" max="6629" width="33.85546875" style="183" customWidth="1"/>
    <col min="6630" max="6630" width="10.28515625" style="183" bestFit="1" customWidth="1"/>
    <col min="6631" max="6631" width="7.85546875" style="183" bestFit="1" customWidth="1"/>
    <col min="6632" max="6632" width="7" style="183" bestFit="1" customWidth="1"/>
    <col min="6633" max="6633" width="7.5703125" style="183" bestFit="1" customWidth="1"/>
    <col min="6634" max="6635" width="10.7109375" style="183" customWidth="1"/>
    <col min="6636" max="6884" width="9.140625" style="183"/>
    <col min="6885" max="6885" width="33.85546875" style="183" customWidth="1"/>
    <col min="6886" max="6886" width="10.28515625" style="183" bestFit="1" customWidth="1"/>
    <col min="6887" max="6887" width="7.85546875" style="183" bestFit="1" customWidth="1"/>
    <col min="6888" max="6888" width="7" style="183" bestFit="1" customWidth="1"/>
    <col min="6889" max="6889" width="7.5703125" style="183" bestFit="1" customWidth="1"/>
    <col min="6890" max="6891" width="10.7109375" style="183" customWidth="1"/>
    <col min="6892" max="7140" width="9.140625" style="183"/>
    <col min="7141" max="7141" width="33.85546875" style="183" customWidth="1"/>
    <col min="7142" max="7142" width="10.28515625" style="183" bestFit="1" customWidth="1"/>
    <col min="7143" max="7143" width="7.85546875" style="183" bestFit="1" customWidth="1"/>
    <col min="7144" max="7144" width="7" style="183" bestFit="1" customWidth="1"/>
    <col min="7145" max="7145" width="7.5703125" style="183" bestFit="1" customWidth="1"/>
    <col min="7146" max="7147" width="10.7109375" style="183" customWidth="1"/>
    <col min="7148" max="7396" width="9.140625" style="183"/>
    <col min="7397" max="7397" width="33.85546875" style="183" customWidth="1"/>
    <col min="7398" max="7398" width="10.28515625" style="183" bestFit="1" customWidth="1"/>
    <col min="7399" max="7399" width="7.85546875" style="183" bestFit="1" customWidth="1"/>
    <col min="7400" max="7400" width="7" style="183" bestFit="1" customWidth="1"/>
    <col min="7401" max="7401" width="7.5703125" style="183" bestFit="1" customWidth="1"/>
    <col min="7402" max="7403" width="10.7109375" style="183" customWidth="1"/>
    <col min="7404" max="7652" width="9.140625" style="183"/>
    <col min="7653" max="7653" width="33.85546875" style="183" customWidth="1"/>
    <col min="7654" max="7654" width="10.28515625" style="183" bestFit="1" customWidth="1"/>
    <col min="7655" max="7655" width="7.85546875" style="183" bestFit="1" customWidth="1"/>
    <col min="7656" max="7656" width="7" style="183" bestFit="1" customWidth="1"/>
    <col min="7657" max="7657" width="7.5703125" style="183" bestFit="1" customWidth="1"/>
    <col min="7658" max="7659" width="10.7109375" style="183" customWidth="1"/>
    <col min="7660" max="7908" width="9.140625" style="183"/>
    <col min="7909" max="7909" width="33.85546875" style="183" customWidth="1"/>
    <col min="7910" max="7910" width="10.28515625" style="183" bestFit="1" customWidth="1"/>
    <col min="7911" max="7911" width="7.85546875" style="183" bestFit="1" customWidth="1"/>
    <col min="7912" max="7912" width="7" style="183" bestFit="1" customWidth="1"/>
    <col min="7913" max="7913" width="7.5703125" style="183" bestFit="1" customWidth="1"/>
    <col min="7914" max="7915" width="10.7109375" style="183" customWidth="1"/>
    <col min="7916" max="8164" width="9.140625" style="183"/>
    <col min="8165" max="8165" width="33.85546875" style="183" customWidth="1"/>
    <col min="8166" max="8166" width="10.28515625" style="183" bestFit="1" customWidth="1"/>
    <col min="8167" max="8167" width="7.85546875" style="183" bestFit="1" customWidth="1"/>
    <col min="8168" max="8168" width="7" style="183" bestFit="1" customWidth="1"/>
    <col min="8169" max="8169" width="7.5703125" style="183" bestFit="1" customWidth="1"/>
    <col min="8170" max="8171" width="10.7109375" style="183" customWidth="1"/>
    <col min="8172" max="8420" width="9.140625" style="183"/>
    <col min="8421" max="8421" width="33.85546875" style="183" customWidth="1"/>
    <col min="8422" max="8422" width="10.28515625" style="183" bestFit="1" customWidth="1"/>
    <col min="8423" max="8423" width="7.85546875" style="183" bestFit="1" customWidth="1"/>
    <col min="8424" max="8424" width="7" style="183" bestFit="1" customWidth="1"/>
    <col min="8425" max="8425" width="7.5703125" style="183" bestFit="1" customWidth="1"/>
    <col min="8426" max="8427" width="10.7109375" style="183" customWidth="1"/>
    <col min="8428" max="8676" width="9.140625" style="183"/>
    <col min="8677" max="8677" width="33.85546875" style="183" customWidth="1"/>
    <col min="8678" max="8678" width="10.28515625" style="183" bestFit="1" customWidth="1"/>
    <col min="8679" max="8679" width="7.85546875" style="183" bestFit="1" customWidth="1"/>
    <col min="8680" max="8680" width="7" style="183" bestFit="1" customWidth="1"/>
    <col min="8681" max="8681" width="7.5703125" style="183" bestFit="1" customWidth="1"/>
    <col min="8682" max="8683" width="10.7109375" style="183" customWidth="1"/>
    <col min="8684" max="8932" width="9.140625" style="183"/>
    <col min="8933" max="8933" width="33.85546875" style="183" customWidth="1"/>
    <col min="8934" max="8934" width="10.28515625" style="183" bestFit="1" customWidth="1"/>
    <col min="8935" max="8935" width="7.85546875" style="183" bestFit="1" customWidth="1"/>
    <col min="8936" max="8936" width="7" style="183" bestFit="1" customWidth="1"/>
    <col min="8937" max="8937" width="7.5703125" style="183" bestFit="1" customWidth="1"/>
    <col min="8938" max="8939" width="10.7109375" style="183" customWidth="1"/>
    <col min="8940" max="9188" width="9.140625" style="183"/>
    <col min="9189" max="9189" width="33.85546875" style="183" customWidth="1"/>
    <col min="9190" max="9190" width="10.28515625" style="183" bestFit="1" customWidth="1"/>
    <col min="9191" max="9191" width="7.85546875" style="183" bestFit="1" customWidth="1"/>
    <col min="9192" max="9192" width="7" style="183" bestFit="1" customWidth="1"/>
    <col min="9193" max="9193" width="7.5703125" style="183" bestFit="1" customWidth="1"/>
    <col min="9194" max="9195" width="10.7109375" style="183" customWidth="1"/>
    <col min="9196" max="9444" width="9.140625" style="183"/>
    <col min="9445" max="9445" width="33.85546875" style="183" customWidth="1"/>
    <col min="9446" max="9446" width="10.28515625" style="183" bestFit="1" customWidth="1"/>
    <col min="9447" max="9447" width="7.85546875" style="183" bestFit="1" customWidth="1"/>
    <col min="9448" max="9448" width="7" style="183" bestFit="1" customWidth="1"/>
    <col min="9449" max="9449" width="7.5703125" style="183" bestFit="1" customWidth="1"/>
    <col min="9450" max="9451" width="10.7109375" style="183" customWidth="1"/>
    <col min="9452" max="9700" width="9.140625" style="183"/>
    <col min="9701" max="9701" width="33.85546875" style="183" customWidth="1"/>
    <col min="9702" max="9702" width="10.28515625" style="183" bestFit="1" customWidth="1"/>
    <col min="9703" max="9703" width="7.85546875" style="183" bestFit="1" customWidth="1"/>
    <col min="9704" max="9704" width="7" style="183" bestFit="1" customWidth="1"/>
    <col min="9705" max="9705" width="7.5703125" style="183" bestFit="1" customWidth="1"/>
    <col min="9706" max="9707" width="10.7109375" style="183" customWidth="1"/>
    <col min="9708" max="9956" width="9.140625" style="183"/>
    <col min="9957" max="9957" width="33.85546875" style="183" customWidth="1"/>
    <col min="9958" max="9958" width="10.28515625" style="183" bestFit="1" customWidth="1"/>
    <col min="9959" max="9959" width="7.85546875" style="183" bestFit="1" customWidth="1"/>
    <col min="9960" max="9960" width="7" style="183" bestFit="1" customWidth="1"/>
    <col min="9961" max="9961" width="7.5703125" style="183" bestFit="1" customWidth="1"/>
    <col min="9962" max="9963" width="10.7109375" style="183" customWidth="1"/>
    <col min="9964" max="10212" width="9.140625" style="183"/>
    <col min="10213" max="10213" width="33.85546875" style="183" customWidth="1"/>
    <col min="10214" max="10214" width="10.28515625" style="183" bestFit="1" customWidth="1"/>
    <col min="10215" max="10215" width="7.85546875" style="183" bestFit="1" customWidth="1"/>
    <col min="10216" max="10216" width="7" style="183" bestFit="1" customWidth="1"/>
    <col min="10217" max="10217" width="7.5703125" style="183" bestFit="1" customWidth="1"/>
    <col min="10218" max="10219" width="10.7109375" style="183" customWidth="1"/>
    <col min="10220" max="10468" width="9.140625" style="183"/>
    <col min="10469" max="10469" width="33.85546875" style="183" customWidth="1"/>
    <col min="10470" max="10470" width="10.28515625" style="183" bestFit="1" customWidth="1"/>
    <col min="10471" max="10471" width="7.85546875" style="183" bestFit="1" customWidth="1"/>
    <col min="10472" max="10472" width="7" style="183" bestFit="1" customWidth="1"/>
    <col min="10473" max="10473" width="7.5703125" style="183" bestFit="1" customWidth="1"/>
    <col min="10474" max="10475" width="10.7109375" style="183" customWidth="1"/>
    <col min="10476" max="10724" width="9.140625" style="183"/>
    <col min="10725" max="10725" width="33.85546875" style="183" customWidth="1"/>
    <col min="10726" max="10726" width="10.28515625" style="183" bestFit="1" customWidth="1"/>
    <col min="10727" max="10727" width="7.85546875" style="183" bestFit="1" customWidth="1"/>
    <col min="10728" max="10728" width="7" style="183" bestFit="1" customWidth="1"/>
    <col min="10729" max="10729" width="7.5703125" style="183" bestFit="1" customWidth="1"/>
    <col min="10730" max="10731" width="10.7109375" style="183" customWidth="1"/>
    <col min="10732" max="10980" width="9.140625" style="183"/>
    <col min="10981" max="10981" width="33.85546875" style="183" customWidth="1"/>
    <col min="10982" max="10982" width="10.28515625" style="183" bestFit="1" customWidth="1"/>
    <col min="10983" max="10983" width="7.85546875" style="183" bestFit="1" customWidth="1"/>
    <col min="10984" max="10984" width="7" style="183" bestFit="1" customWidth="1"/>
    <col min="10985" max="10985" width="7.5703125" style="183" bestFit="1" customWidth="1"/>
    <col min="10986" max="10987" width="10.7109375" style="183" customWidth="1"/>
    <col min="10988" max="11236" width="9.140625" style="183"/>
    <col min="11237" max="11237" width="33.85546875" style="183" customWidth="1"/>
    <col min="11238" max="11238" width="10.28515625" style="183" bestFit="1" customWidth="1"/>
    <col min="11239" max="11239" width="7.85546875" style="183" bestFit="1" customWidth="1"/>
    <col min="11240" max="11240" width="7" style="183" bestFit="1" customWidth="1"/>
    <col min="11241" max="11241" width="7.5703125" style="183" bestFit="1" customWidth="1"/>
    <col min="11242" max="11243" width="10.7109375" style="183" customWidth="1"/>
    <col min="11244" max="11492" width="9.140625" style="183"/>
    <col min="11493" max="11493" width="33.85546875" style="183" customWidth="1"/>
    <col min="11494" max="11494" width="10.28515625" style="183" bestFit="1" customWidth="1"/>
    <col min="11495" max="11495" width="7.85546875" style="183" bestFit="1" customWidth="1"/>
    <col min="11496" max="11496" width="7" style="183" bestFit="1" customWidth="1"/>
    <col min="11497" max="11497" width="7.5703125" style="183" bestFit="1" customWidth="1"/>
    <col min="11498" max="11499" width="10.7109375" style="183" customWidth="1"/>
    <col min="11500" max="11748" width="9.140625" style="183"/>
    <col min="11749" max="11749" width="33.85546875" style="183" customWidth="1"/>
    <col min="11750" max="11750" width="10.28515625" style="183" bestFit="1" customWidth="1"/>
    <col min="11751" max="11751" width="7.85546875" style="183" bestFit="1" customWidth="1"/>
    <col min="11752" max="11752" width="7" style="183" bestFit="1" customWidth="1"/>
    <col min="11753" max="11753" width="7.5703125" style="183" bestFit="1" customWidth="1"/>
    <col min="11754" max="11755" width="10.7109375" style="183" customWidth="1"/>
    <col min="11756" max="12004" width="9.140625" style="183"/>
    <col min="12005" max="12005" width="33.85546875" style="183" customWidth="1"/>
    <col min="12006" max="12006" width="10.28515625" style="183" bestFit="1" customWidth="1"/>
    <col min="12007" max="12007" width="7.85546875" style="183" bestFit="1" customWidth="1"/>
    <col min="12008" max="12008" width="7" style="183" bestFit="1" customWidth="1"/>
    <col min="12009" max="12009" width="7.5703125" style="183" bestFit="1" customWidth="1"/>
    <col min="12010" max="12011" width="10.7109375" style="183" customWidth="1"/>
    <col min="12012" max="12260" width="9.140625" style="183"/>
    <col min="12261" max="12261" width="33.85546875" style="183" customWidth="1"/>
    <col min="12262" max="12262" width="10.28515625" style="183" bestFit="1" customWidth="1"/>
    <col min="12263" max="12263" width="7.85546875" style="183" bestFit="1" customWidth="1"/>
    <col min="12264" max="12264" width="7" style="183" bestFit="1" customWidth="1"/>
    <col min="12265" max="12265" width="7.5703125" style="183" bestFit="1" customWidth="1"/>
    <col min="12266" max="12267" width="10.7109375" style="183" customWidth="1"/>
    <col min="12268" max="12516" width="9.140625" style="183"/>
    <col min="12517" max="12517" width="33.85546875" style="183" customWidth="1"/>
    <col min="12518" max="12518" width="10.28515625" style="183" bestFit="1" customWidth="1"/>
    <col min="12519" max="12519" width="7.85546875" style="183" bestFit="1" customWidth="1"/>
    <col min="12520" max="12520" width="7" style="183" bestFit="1" customWidth="1"/>
    <col min="12521" max="12521" width="7.5703125" style="183" bestFit="1" customWidth="1"/>
    <col min="12522" max="12523" width="10.7109375" style="183" customWidth="1"/>
    <col min="12524" max="12772" width="9.140625" style="183"/>
    <col min="12773" max="12773" width="33.85546875" style="183" customWidth="1"/>
    <col min="12774" max="12774" width="10.28515625" style="183" bestFit="1" customWidth="1"/>
    <col min="12775" max="12775" width="7.85546875" style="183" bestFit="1" customWidth="1"/>
    <col min="12776" max="12776" width="7" style="183" bestFit="1" customWidth="1"/>
    <col min="12777" max="12777" width="7.5703125" style="183" bestFit="1" customWidth="1"/>
    <col min="12778" max="12779" width="10.7109375" style="183" customWidth="1"/>
    <col min="12780" max="13028" width="9.140625" style="183"/>
    <col min="13029" max="13029" width="33.85546875" style="183" customWidth="1"/>
    <col min="13030" max="13030" width="10.28515625" style="183" bestFit="1" customWidth="1"/>
    <col min="13031" max="13031" width="7.85546875" style="183" bestFit="1" customWidth="1"/>
    <col min="13032" max="13032" width="7" style="183" bestFit="1" customWidth="1"/>
    <col min="13033" max="13033" width="7.5703125" style="183" bestFit="1" customWidth="1"/>
    <col min="13034" max="13035" width="10.7109375" style="183" customWidth="1"/>
    <col min="13036" max="13284" width="9.140625" style="183"/>
    <col min="13285" max="13285" width="33.85546875" style="183" customWidth="1"/>
    <col min="13286" max="13286" width="10.28515625" style="183" bestFit="1" customWidth="1"/>
    <col min="13287" max="13287" width="7.85546875" style="183" bestFit="1" customWidth="1"/>
    <col min="13288" max="13288" width="7" style="183" bestFit="1" customWidth="1"/>
    <col min="13289" max="13289" width="7.5703125" style="183" bestFit="1" customWidth="1"/>
    <col min="13290" max="13291" width="10.7109375" style="183" customWidth="1"/>
    <col min="13292" max="13540" width="9.140625" style="183"/>
    <col min="13541" max="13541" width="33.85546875" style="183" customWidth="1"/>
    <col min="13542" max="13542" width="10.28515625" style="183" bestFit="1" customWidth="1"/>
    <col min="13543" max="13543" width="7.85546875" style="183" bestFit="1" customWidth="1"/>
    <col min="13544" max="13544" width="7" style="183" bestFit="1" customWidth="1"/>
    <col min="13545" max="13545" width="7.5703125" style="183" bestFit="1" customWidth="1"/>
    <col min="13546" max="13547" width="10.7109375" style="183" customWidth="1"/>
    <col min="13548" max="13796" width="9.140625" style="183"/>
    <col min="13797" max="13797" width="33.85546875" style="183" customWidth="1"/>
    <col min="13798" max="13798" width="10.28515625" style="183" bestFit="1" customWidth="1"/>
    <col min="13799" max="13799" width="7.85546875" style="183" bestFit="1" customWidth="1"/>
    <col min="13800" max="13800" width="7" style="183" bestFit="1" customWidth="1"/>
    <col min="13801" max="13801" width="7.5703125" style="183" bestFit="1" customWidth="1"/>
    <col min="13802" max="13803" width="10.7109375" style="183" customWidth="1"/>
    <col min="13804" max="14052" width="9.140625" style="183"/>
    <col min="14053" max="14053" width="33.85546875" style="183" customWidth="1"/>
    <col min="14054" max="14054" width="10.28515625" style="183" bestFit="1" customWidth="1"/>
    <col min="14055" max="14055" width="7.85546875" style="183" bestFit="1" customWidth="1"/>
    <col min="14056" max="14056" width="7" style="183" bestFit="1" customWidth="1"/>
    <col min="14057" max="14057" width="7.5703125" style="183" bestFit="1" customWidth="1"/>
    <col min="14058" max="14059" width="10.7109375" style="183" customWidth="1"/>
    <col min="14060" max="14308" width="9.140625" style="183"/>
    <col min="14309" max="14309" width="33.85546875" style="183" customWidth="1"/>
    <col min="14310" max="14310" width="10.28515625" style="183" bestFit="1" customWidth="1"/>
    <col min="14311" max="14311" width="7.85546875" style="183" bestFit="1" customWidth="1"/>
    <col min="14312" max="14312" width="7" style="183" bestFit="1" customWidth="1"/>
    <col min="14313" max="14313" width="7.5703125" style="183" bestFit="1" customWidth="1"/>
    <col min="14314" max="14315" width="10.7109375" style="183" customWidth="1"/>
    <col min="14316" max="14564" width="9.140625" style="183"/>
    <col min="14565" max="14565" width="33.85546875" style="183" customWidth="1"/>
    <col min="14566" max="14566" width="10.28515625" style="183" bestFit="1" customWidth="1"/>
    <col min="14567" max="14567" width="7.85546875" style="183" bestFit="1" customWidth="1"/>
    <col min="14568" max="14568" width="7" style="183" bestFit="1" customWidth="1"/>
    <col min="14569" max="14569" width="7.5703125" style="183" bestFit="1" customWidth="1"/>
    <col min="14570" max="14571" width="10.7109375" style="183" customWidth="1"/>
    <col min="14572" max="14820" width="9.140625" style="183"/>
    <col min="14821" max="14821" width="33.85546875" style="183" customWidth="1"/>
    <col min="14822" max="14822" width="10.28515625" style="183" bestFit="1" customWidth="1"/>
    <col min="14823" max="14823" width="7.85546875" style="183" bestFit="1" customWidth="1"/>
    <col min="14824" max="14824" width="7" style="183" bestFit="1" customWidth="1"/>
    <col min="14825" max="14825" width="7.5703125" style="183" bestFit="1" customWidth="1"/>
    <col min="14826" max="14827" width="10.7109375" style="183" customWidth="1"/>
    <col min="14828" max="15076" width="9.140625" style="183"/>
    <col min="15077" max="15077" width="33.85546875" style="183" customWidth="1"/>
    <col min="15078" max="15078" width="10.28515625" style="183" bestFit="1" customWidth="1"/>
    <col min="15079" max="15079" width="7.85546875" style="183" bestFit="1" customWidth="1"/>
    <col min="15080" max="15080" width="7" style="183" bestFit="1" customWidth="1"/>
    <col min="15081" max="15081" width="7.5703125" style="183" bestFit="1" customWidth="1"/>
    <col min="15082" max="15083" width="10.7109375" style="183" customWidth="1"/>
    <col min="15084" max="15332" width="9.140625" style="183"/>
    <col min="15333" max="15333" width="33.85546875" style="183" customWidth="1"/>
    <col min="15334" max="15334" width="10.28515625" style="183" bestFit="1" customWidth="1"/>
    <col min="15335" max="15335" width="7.85546875" style="183" bestFit="1" customWidth="1"/>
    <col min="15336" max="15336" width="7" style="183" bestFit="1" customWidth="1"/>
    <col min="15337" max="15337" width="7.5703125" style="183" bestFit="1" customWidth="1"/>
    <col min="15338" max="15339" width="10.7109375" style="183" customWidth="1"/>
    <col min="15340" max="15588" width="9.140625" style="183"/>
    <col min="15589" max="15589" width="33.85546875" style="183" customWidth="1"/>
    <col min="15590" max="15590" width="10.28515625" style="183" bestFit="1" customWidth="1"/>
    <col min="15591" max="15591" width="7.85546875" style="183" bestFit="1" customWidth="1"/>
    <col min="15592" max="15592" width="7" style="183" bestFit="1" customWidth="1"/>
    <col min="15593" max="15593" width="7.5703125" style="183" bestFit="1" customWidth="1"/>
    <col min="15594" max="15595" width="10.7109375" style="183" customWidth="1"/>
    <col min="15596" max="15844" width="9.140625" style="183"/>
    <col min="15845" max="15845" width="33.85546875" style="183" customWidth="1"/>
    <col min="15846" max="15846" width="10.28515625" style="183" bestFit="1" customWidth="1"/>
    <col min="15847" max="15847" width="7.85546875" style="183" bestFit="1" customWidth="1"/>
    <col min="15848" max="15848" width="7" style="183" bestFit="1" customWidth="1"/>
    <col min="15849" max="15849" width="7.5703125" style="183" bestFit="1" customWidth="1"/>
    <col min="15850" max="15851" width="10.7109375" style="183" customWidth="1"/>
    <col min="15852" max="16100" width="9.140625" style="183"/>
    <col min="16101" max="16101" width="33.85546875" style="183" customWidth="1"/>
    <col min="16102" max="16102" width="10.28515625" style="183" bestFit="1" customWidth="1"/>
    <col min="16103" max="16103" width="7.85546875" style="183" bestFit="1" customWidth="1"/>
    <col min="16104" max="16104" width="7" style="183" bestFit="1" customWidth="1"/>
    <col min="16105" max="16105" width="7.5703125" style="183" bestFit="1" customWidth="1"/>
    <col min="16106" max="16107" width="10.7109375" style="183" customWidth="1"/>
    <col min="16108" max="16384" width="9.140625" style="183"/>
  </cols>
  <sheetData>
    <row r="1" spans="1:7" ht="24" customHeight="1">
      <c r="A1" s="179" t="s">
        <v>198</v>
      </c>
      <c r="B1" s="180"/>
      <c r="C1" s="181"/>
      <c r="D1" s="181"/>
      <c r="E1" s="181"/>
      <c r="F1" s="182"/>
    </row>
    <row r="2" spans="1:7" ht="15.95" customHeight="1">
      <c r="A2" s="184"/>
      <c r="B2" s="180"/>
      <c r="C2" s="185"/>
      <c r="D2" s="185"/>
      <c r="E2" s="185"/>
      <c r="F2" s="182"/>
    </row>
    <row r="3" spans="1:7" ht="15.95" customHeight="1">
      <c r="A3" s="186"/>
      <c r="B3" s="180"/>
      <c r="C3" s="185"/>
      <c r="D3" s="185"/>
      <c r="E3" s="185"/>
      <c r="F3" s="182"/>
    </row>
    <row r="4" spans="1:7" ht="15.95" customHeight="1">
      <c r="A4" s="187"/>
      <c r="B4" s="43" t="s">
        <v>199</v>
      </c>
      <c r="C4" s="43" t="s">
        <v>200</v>
      </c>
      <c r="D4" s="43" t="s">
        <v>79</v>
      </c>
      <c r="E4" s="43" t="s">
        <v>201</v>
      </c>
      <c r="F4" s="151" t="s">
        <v>202</v>
      </c>
      <c r="G4" s="43" t="s">
        <v>2</v>
      </c>
    </row>
    <row r="5" spans="1:7" ht="15.95" customHeight="1">
      <c r="A5" s="186"/>
      <c r="B5" s="45"/>
      <c r="C5" s="164" t="s">
        <v>3</v>
      </c>
      <c r="D5" s="188" t="s">
        <v>1</v>
      </c>
      <c r="E5" s="45" t="s">
        <v>2</v>
      </c>
      <c r="F5" s="189">
        <v>2022</v>
      </c>
      <c r="G5" s="189">
        <v>2022</v>
      </c>
    </row>
    <row r="6" spans="1:7" ht="15.95" customHeight="1">
      <c r="A6" s="186"/>
      <c r="B6" s="45"/>
      <c r="C6" s="45">
        <v>2022</v>
      </c>
      <c r="D6" s="45">
        <v>2022</v>
      </c>
      <c r="E6" s="45">
        <v>2022</v>
      </c>
      <c r="F6" s="45" t="s">
        <v>203</v>
      </c>
      <c r="G6" s="45" t="s">
        <v>203</v>
      </c>
    </row>
    <row r="7" spans="1:7" ht="26.25" customHeight="1">
      <c r="A7" s="186"/>
      <c r="B7" s="420"/>
      <c r="C7" s="22"/>
      <c r="D7" s="22"/>
      <c r="E7" s="22"/>
      <c r="F7" s="152" t="s">
        <v>319</v>
      </c>
      <c r="G7" s="153" t="s">
        <v>204</v>
      </c>
    </row>
    <row r="8" spans="1:7" ht="18.95" customHeight="1">
      <c r="A8" s="186"/>
      <c r="B8" s="190"/>
      <c r="C8" s="190"/>
      <c r="D8" s="190"/>
      <c r="E8" s="190"/>
      <c r="F8" s="190"/>
      <c r="G8" s="190"/>
    </row>
    <row r="9" spans="1:7" ht="18.95" customHeight="1">
      <c r="A9" s="421" t="s">
        <v>205</v>
      </c>
      <c r="B9" s="422" t="s">
        <v>206</v>
      </c>
      <c r="C9" s="192">
        <v>3607.87509258208</v>
      </c>
      <c r="D9" s="192">
        <v>3907.6341068305601</v>
      </c>
      <c r="E9" s="192">
        <v>41565.408013314736</v>
      </c>
      <c r="F9" s="193">
        <v>102.38115195208066</v>
      </c>
      <c r="G9" s="193">
        <v>106.69711998556004</v>
      </c>
    </row>
    <row r="10" spans="1:7" ht="18.95" customHeight="1">
      <c r="A10" s="421" t="s">
        <v>207</v>
      </c>
      <c r="B10" s="159" t="s">
        <v>152</v>
      </c>
      <c r="C10" s="192">
        <v>693.69999999999993</v>
      </c>
      <c r="D10" s="192">
        <v>707.19374999999991</v>
      </c>
      <c r="E10" s="192">
        <v>7452.6937499999995</v>
      </c>
      <c r="F10" s="193">
        <v>93.088554692641949</v>
      </c>
      <c r="G10" s="193">
        <v>98.842092175066298</v>
      </c>
    </row>
    <row r="11" spans="1:7" ht="18.95" customHeight="1">
      <c r="A11" s="421" t="s">
        <v>208</v>
      </c>
      <c r="B11" s="422" t="s">
        <v>209</v>
      </c>
      <c r="C11" s="192">
        <v>584.50000000000102</v>
      </c>
      <c r="D11" s="192">
        <v>581.85</v>
      </c>
      <c r="E11" s="192">
        <v>6551.6500000000024</v>
      </c>
      <c r="F11" s="193">
        <v>127.06922908932137</v>
      </c>
      <c r="G11" s="193">
        <v>104.49202551834136</v>
      </c>
    </row>
    <row r="12" spans="1:7" ht="18.95" customHeight="1">
      <c r="A12" s="421" t="s">
        <v>210</v>
      </c>
      <c r="B12" s="422" t="s">
        <v>206</v>
      </c>
      <c r="C12" s="192">
        <v>56.165809999999993</v>
      </c>
      <c r="D12" s="192">
        <v>67.65100000000001</v>
      </c>
      <c r="E12" s="192">
        <v>699.63510900000006</v>
      </c>
      <c r="F12" s="193">
        <v>116.07272795154344</v>
      </c>
      <c r="G12" s="193">
        <v>98.46495033231561</v>
      </c>
    </row>
    <row r="13" spans="1:7" ht="18.95" customHeight="1">
      <c r="A13" s="421" t="s">
        <v>211</v>
      </c>
      <c r="B13" s="159" t="s">
        <v>152</v>
      </c>
      <c r="C13" s="194">
        <v>1231.618465</v>
      </c>
      <c r="D13" s="194">
        <v>1245.7227196710478</v>
      </c>
      <c r="E13" s="192">
        <v>11577.800819956961</v>
      </c>
      <c r="F13" s="193">
        <v>140.41792593930788</v>
      </c>
      <c r="G13" s="193">
        <v>106.93136735447118</v>
      </c>
    </row>
    <row r="14" spans="1:7" ht="18.95" customHeight="1">
      <c r="A14" s="421" t="s">
        <v>212</v>
      </c>
      <c r="B14" s="159" t="s">
        <v>152</v>
      </c>
      <c r="C14" s="194">
        <v>104.34844</v>
      </c>
      <c r="D14" s="194">
        <v>114.15</v>
      </c>
      <c r="E14" s="192">
        <v>1190.2588499999999</v>
      </c>
      <c r="F14" s="193">
        <v>86.849277130983765</v>
      </c>
      <c r="G14" s="195">
        <v>102.037041986964</v>
      </c>
    </row>
    <row r="15" spans="1:7" ht="18.95" customHeight="1">
      <c r="A15" s="421" t="s">
        <v>213</v>
      </c>
      <c r="B15" s="159" t="s">
        <v>152</v>
      </c>
      <c r="C15" s="194">
        <v>360.98215231982152</v>
      </c>
      <c r="D15" s="194">
        <v>377.87200775312436</v>
      </c>
      <c r="E15" s="192">
        <v>3444.6572901523177</v>
      </c>
      <c r="F15" s="193">
        <v>110.16676610878262</v>
      </c>
      <c r="G15" s="193">
        <v>119.11495724283651</v>
      </c>
    </row>
    <row r="16" spans="1:7" ht="18.95" customHeight="1">
      <c r="A16" s="421" t="s">
        <v>214</v>
      </c>
      <c r="B16" s="422" t="s">
        <v>215</v>
      </c>
      <c r="C16" s="194">
        <v>144.49617639297006</v>
      </c>
      <c r="D16" s="194">
        <v>152.88129976131648</v>
      </c>
      <c r="E16" s="192">
        <v>1500.0148415916551</v>
      </c>
      <c r="F16" s="193">
        <v>114.51782753656666</v>
      </c>
      <c r="G16" s="193">
        <v>102.51167859276396</v>
      </c>
    </row>
    <row r="17" spans="1:7" ht="18.95" customHeight="1">
      <c r="A17" s="421" t="s">
        <v>216</v>
      </c>
      <c r="B17" s="422" t="s">
        <v>206</v>
      </c>
      <c r="C17" s="194">
        <v>13.899052910019417</v>
      </c>
      <c r="D17" s="194">
        <v>13.577272323442642</v>
      </c>
      <c r="E17" s="192">
        <v>121.47426287848184</v>
      </c>
      <c r="F17" s="193">
        <v>115.45299594764151</v>
      </c>
      <c r="G17" s="193">
        <v>107.64504454761577</v>
      </c>
    </row>
    <row r="18" spans="1:7" ht="18.95" customHeight="1">
      <c r="A18" s="421" t="s">
        <v>217</v>
      </c>
      <c r="B18" s="159" t="s">
        <v>152</v>
      </c>
      <c r="C18" s="192">
        <v>14.0189</v>
      </c>
      <c r="D18" s="192">
        <v>18.37</v>
      </c>
      <c r="E18" s="192">
        <v>761.75135624636494</v>
      </c>
      <c r="F18" s="193">
        <v>83.00198807157058</v>
      </c>
      <c r="G18" s="193">
        <v>100.44327892070548</v>
      </c>
    </row>
    <row r="19" spans="1:7" ht="18.95" customHeight="1">
      <c r="A19" s="421" t="s">
        <v>218</v>
      </c>
      <c r="B19" s="159" t="s">
        <v>152</v>
      </c>
      <c r="C19" s="194">
        <v>24.8633631803974</v>
      </c>
      <c r="D19" s="194">
        <v>26.446496317321202</v>
      </c>
      <c r="E19" s="192">
        <v>300.18994051054511</v>
      </c>
      <c r="F19" s="193">
        <v>120.72126919790347</v>
      </c>
      <c r="G19" s="193">
        <v>109.61123346630133</v>
      </c>
    </row>
    <row r="20" spans="1:7" ht="18.95" customHeight="1">
      <c r="A20" s="421" t="s">
        <v>219</v>
      </c>
      <c r="B20" s="159" t="s">
        <v>152</v>
      </c>
      <c r="C20" s="194">
        <v>1040.3991129884159</v>
      </c>
      <c r="D20" s="194">
        <v>1098.0626861595561</v>
      </c>
      <c r="E20" s="192">
        <v>10109.40588479235</v>
      </c>
      <c r="F20" s="193">
        <v>107.25363217030241</v>
      </c>
      <c r="G20" s="193">
        <v>102.66735550755148</v>
      </c>
    </row>
    <row r="21" spans="1:7" ht="18.95" customHeight="1">
      <c r="A21" s="421" t="s">
        <v>220</v>
      </c>
      <c r="B21" s="159" t="s">
        <v>152</v>
      </c>
      <c r="C21" s="194">
        <v>532.48837846844867</v>
      </c>
      <c r="D21" s="194">
        <v>574.89498435047562</v>
      </c>
      <c r="E21" s="192">
        <v>5359.4892973005653</v>
      </c>
      <c r="F21" s="193">
        <v>102.78830401403106</v>
      </c>
      <c r="G21" s="193">
        <v>96.240660090641455</v>
      </c>
    </row>
    <row r="22" spans="1:7" ht="18.95" customHeight="1">
      <c r="A22" s="421" t="s">
        <v>221</v>
      </c>
      <c r="B22" s="422" t="s">
        <v>215</v>
      </c>
      <c r="C22" s="192">
        <v>521.57292353441778</v>
      </c>
      <c r="D22" s="192">
        <v>550.77280871605967</v>
      </c>
      <c r="E22" s="192">
        <v>4848.4803227481761</v>
      </c>
      <c r="F22" s="193">
        <v>134.9977361311189</v>
      </c>
      <c r="G22" s="193">
        <v>134.71546542299731</v>
      </c>
    </row>
    <row r="23" spans="1:7" ht="18.95" customHeight="1">
      <c r="A23" s="421" t="s">
        <v>222</v>
      </c>
      <c r="B23" s="422" t="s">
        <v>223</v>
      </c>
      <c r="C23" s="194">
        <v>510.72928862159301</v>
      </c>
      <c r="D23" s="194">
        <v>519.11881443441666</v>
      </c>
      <c r="E23" s="192">
        <v>5038.551063969885</v>
      </c>
      <c r="F23" s="193">
        <v>93.450731671362135</v>
      </c>
      <c r="G23" s="193">
        <v>108.98134563433355</v>
      </c>
    </row>
    <row r="24" spans="1:7" ht="18.95" customHeight="1">
      <c r="A24" s="423" t="s">
        <v>224</v>
      </c>
      <c r="B24" s="422" t="s">
        <v>225</v>
      </c>
      <c r="C24" s="194">
        <v>55.55684230872297</v>
      </c>
      <c r="D24" s="194">
        <v>55.35171950644235</v>
      </c>
      <c r="E24" s="192">
        <v>601.59406068312876</v>
      </c>
      <c r="F24" s="193">
        <v>103.2103664114159</v>
      </c>
      <c r="G24" s="193">
        <v>104.92530940177865</v>
      </c>
    </row>
    <row r="25" spans="1:7" ht="30" customHeight="1">
      <c r="A25" s="423" t="s">
        <v>226</v>
      </c>
      <c r="B25" s="159" t="s">
        <v>152</v>
      </c>
      <c r="C25" s="194">
        <v>84.740791767743616</v>
      </c>
      <c r="D25" s="194">
        <v>90.493702471093798</v>
      </c>
      <c r="E25" s="192">
        <v>829.65005929991844</v>
      </c>
      <c r="F25" s="193">
        <v>108.70114410942197</v>
      </c>
      <c r="G25" s="193">
        <v>97.696972912335184</v>
      </c>
    </row>
    <row r="26" spans="1:7" ht="18.95" customHeight="1">
      <c r="A26" s="421" t="s">
        <v>227</v>
      </c>
      <c r="B26" s="422" t="s">
        <v>228</v>
      </c>
      <c r="C26" s="194">
        <v>428.92600634438736</v>
      </c>
      <c r="D26" s="194">
        <v>445.89846952398949</v>
      </c>
      <c r="E26" s="192">
        <v>4802.9662473791659</v>
      </c>
      <c r="F26" s="193">
        <v>100.29205342419915</v>
      </c>
      <c r="G26" s="193">
        <v>110.65551065472977</v>
      </c>
    </row>
    <row r="27" spans="1:7" ht="18.95" customHeight="1">
      <c r="A27" s="423" t="s">
        <v>229</v>
      </c>
      <c r="B27" s="422" t="s">
        <v>230</v>
      </c>
      <c r="C27" s="194">
        <v>27.813913286893133</v>
      </c>
      <c r="D27" s="194">
        <v>27.875475356215123</v>
      </c>
      <c r="E27" s="192">
        <v>267.4045900406465</v>
      </c>
      <c r="F27" s="193">
        <v>116.8783033803569</v>
      </c>
      <c r="G27" s="193">
        <v>109.33868061930632</v>
      </c>
    </row>
    <row r="28" spans="1:7" ht="18.95" customHeight="1">
      <c r="A28" s="421" t="s">
        <v>231</v>
      </c>
      <c r="B28" s="422" t="s">
        <v>206</v>
      </c>
      <c r="C28" s="194">
        <v>208.32299830985914</v>
      </c>
      <c r="D28" s="194">
        <v>205.92115492957745</v>
      </c>
      <c r="E28" s="192">
        <v>2368.921755032864</v>
      </c>
      <c r="F28" s="193">
        <v>92.594970466166131</v>
      </c>
      <c r="G28" s="193">
        <v>105.76400868225045</v>
      </c>
    </row>
    <row r="29" spans="1:7" ht="18.95" customHeight="1">
      <c r="A29" s="421" t="s">
        <v>232</v>
      </c>
      <c r="B29" s="159" t="s">
        <v>152</v>
      </c>
      <c r="C29" s="194">
        <v>179.36513985775878</v>
      </c>
      <c r="D29" s="194">
        <v>240.12979771630174</v>
      </c>
      <c r="E29" s="192">
        <v>2331.7938800496718</v>
      </c>
      <c r="F29" s="193">
        <v>102.61957167363323</v>
      </c>
      <c r="G29" s="193">
        <v>94.080633356439961</v>
      </c>
    </row>
    <row r="30" spans="1:7" ht="18.95" customHeight="1">
      <c r="A30" s="421" t="s">
        <v>233</v>
      </c>
      <c r="B30" s="159" t="s">
        <v>152</v>
      </c>
      <c r="C30" s="194">
        <v>66.131650228173584</v>
      </c>
      <c r="D30" s="194">
        <v>67.352038922283398</v>
      </c>
      <c r="E30" s="192">
        <v>681.73722339726646</v>
      </c>
      <c r="F30" s="193">
        <v>117.33804690293275</v>
      </c>
      <c r="G30" s="193">
        <v>111.100388133338</v>
      </c>
    </row>
    <row r="31" spans="1:7" ht="18.95" customHeight="1">
      <c r="A31" s="191" t="s">
        <v>234</v>
      </c>
      <c r="B31" s="422" t="s">
        <v>235</v>
      </c>
      <c r="C31" s="194">
        <v>8.6791145459665291</v>
      </c>
      <c r="D31" s="194">
        <v>9.9023856249115578</v>
      </c>
      <c r="E31" s="192">
        <v>95.400497163963607</v>
      </c>
      <c r="F31" s="193">
        <v>108.45986445686262</v>
      </c>
      <c r="G31" s="193">
        <v>107.42415643098511</v>
      </c>
    </row>
    <row r="32" spans="1:7" ht="18.95" customHeight="1">
      <c r="A32" s="421" t="s">
        <v>236</v>
      </c>
      <c r="B32" s="422" t="s">
        <v>206</v>
      </c>
      <c r="C32" s="194">
        <v>800.05613960884864</v>
      </c>
      <c r="D32" s="194">
        <v>862.13760409311408</v>
      </c>
      <c r="E32" s="192">
        <v>16467.606562604087</v>
      </c>
      <c r="F32" s="193">
        <v>74.335023632791348</v>
      </c>
      <c r="G32" s="193">
        <v>84.732328483098215</v>
      </c>
    </row>
    <row r="33" spans="1:7" ht="18.95" customHeight="1">
      <c r="A33" s="421" t="s">
        <v>237</v>
      </c>
      <c r="B33" s="159" t="s">
        <v>152</v>
      </c>
      <c r="C33" s="194">
        <v>806.01868533917104</v>
      </c>
      <c r="D33" s="194">
        <v>838.45904548167073</v>
      </c>
      <c r="E33" s="192">
        <v>7978.4240004609874</v>
      </c>
      <c r="F33" s="193">
        <v>104.28595093055606</v>
      </c>
      <c r="G33" s="193">
        <v>105.65116499584757</v>
      </c>
    </row>
    <row r="34" spans="1:7" ht="18.95" customHeight="1">
      <c r="A34" s="421" t="s">
        <v>238</v>
      </c>
      <c r="B34" s="159" t="s">
        <v>152</v>
      </c>
      <c r="C34" s="194">
        <v>837.01486340741349</v>
      </c>
      <c r="D34" s="194">
        <v>784.71661266532578</v>
      </c>
      <c r="E34" s="192">
        <v>8500.6669557076839</v>
      </c>
      <c r="F34" s="193">
        <v>119.34853424567693</v>
      </c>
      <c r="G34" s="193">
        <v>115.17647421232708</v>
      </c>
    </row>
    <row r="35" spans="1:7" ht="18.95" customHeight="1">
      <c r="A35" s="421" t="s">
        <v>239</v>
      </c>
      <c r="B35" s="422" t="s">
        <v>228</v>
      </c>
      <c r="C35" s="192">
        <v>18.593207</v>
      </c>
      <c r="D35" s="192">
        <v>20.895777000000002</v>
      </c>
      <c r="E35" s="192">
        <v>178.488437</v>
      </c>
      <c r="F35" s="193">
        <v>102.1318591310185</v>
      </c>
      <c r="G35" s="193">
        <v>94.879225698790364</v>
      </c>
    </row>
    <row r="36" spans="1:7" ht="18.95" customHeight="1">
      <c r="A36" s="421" t="s">
        <v>240</v>
      </c>
      <c r="B36" s="422" t="s">
        <v>241</v>
      </c>
      <c r="C36" s="192">
        <v>69.277869298455798</v>
      </c>
      <c r="D36" s="192">
        <v>67.342545744123797</v>
      </c>
      <c r="E36" s="192">
        <v>526.60719836828775</v>
      </c>
      <c r="F36" s="193">
        <v>107.07117913506686</v>
      </c>
      <c r="G36" s="193">
        <v>116.53090832934554</v>
      </c>
    </row>
    <row r="37" spans="1:7" ht="18.95" customHeight="1">
      <c r="A37" s="421" t="s">
        <v>242</v>
      </c>
      <c r="B37" s="422" t="s">
        <v>243</v>
      </c>
      <c r="C37" s="194">
        <v>922.5483638510799</v>
      </c>
      <c r="D37" s="194">
        <v>706.34923101493303</v>
      </c>
      <c r="E37" s="192">
        <v>9353.1489505747759</v>
      </c>
      <c r="F37" s="193">
        <v>103.103751283975</v>
      </c>
      <c r="G37" s="193">
        <v>98.640293925038776</v>
      </c>
    </row>
    <row r="38" spans="1:7" ht="18.95" customHeight="1">
      <c r="A38" s="421" t="s">
        <v>244</v>
      </c>
      <c r="B38" s="159" t="s">
        <v>152</v>
      </c>
      <c r="C38" s="192">
        <v>31.890305483799779</v>
      </c>
      <c r="D38" s="192">
        <v>38.997979080495739</v>
      </c>
      <c r="E38" s="192">
        <v>362.48233663619732</v>
      </c>
      <c r="F38" s="193">
        <v>136.77742382328753</v>
      </c>
      <c r="G38" s="193">
        <v>116.37446851155305</v>
      </c>
    </row>
    <row r="39" spans="1:7" ht="18.95" customHeight="1">
      <c r="A39" s="421" t="s">
        <v>245</v>
      </c>
      <c r="B39" s="159" t="s">
        <v>152</v>
      </c>
      <c r="C39" s="194">
        <v>284.83177277605563</v>
      </c>
      <c r="D39" s="194">
        <v>308.85995470181876</v>
      </c>
      <c r="E39" s="192">
        <v>2608.067186774319</v>
      </c>
      <c r="F39" s="193">
        <v>125.39990040674735</v>
      </c>
      <c r="G39" s="193">
        <v>107.92750700246911</v>
      </c>
    </row>
    <row r="40" spans="1:7" ht="18.95" customHeight="1">
      <c r="A40" s="421" t="s">
        <v>246</v>
      </c>
      <c r="B40" s="422" t="s">
        <v>247</v>
      </c>
      <c r="C40" s="196">
        <v>21.272988000000002</v>
      </c>
      <c r="D40" s="196">
        <v>21.581104</v>
      </c>
      <c r="E40" s="192">
        <v>219.10528625629996</v>
      </c>
      <c r="F40" s="193">
        <v>108.25860797721489</v>
      </c>
      <c r="G40" s="193">
        <v>107.28206037466262</v>
      </c>
    </row>
    <row r="41" spans="1:7" ht="18.95" customHeight="1">
      <c r="A41" s="421" t="s">
        <v>248</v>
      </c>
      <c r="B41" s="422" t="s">
        <v>249</v>
      </c>
      <c r="C41" s="194">
        <v>303.40027257729434</v>
      </c>
      <c r="D41" s="194">
        <v>296.43787750950918</v>
      </c>
      <c r="E41" s="192">
        <v>2511.8169197242933</v>
      </c>
      <c r="F41" s="193">
        <v>105.49390658701394</v>
      </c>
      <c r="G41" s="193">
        <v>104.21197934029081</v>
      </c>
    </row>
    <row r="42" spans="1:7" ht="15">
      <c r="A42" s="185"/>
      <c r="F42" s="198"/>
    </row>
    <row r="43" spans="1:7" ht="15">
      <c r="F43" s="198"/>
    </row>
    <row r="44" spans="1:7" ht="15">
      <c r="F44" s="198"/>
    </row>
    <row r="45" spans="1:7" ht="15">
      <c r="F45" s="198"/>
    </row>
    <row r="46" spans="1:7" ht="15">
      <c r="F46" s="198"/>
    </row>
    <row r="47" spans="1:7" ht="15">
      <c r="F47" s="198"/>
    </row>
    <row r="48" spans="1:7" ht="15">
      <c r="F48" s="198"/>
    </row>
    <row r="49" spans="1:6" ht="15">
      <c r="F49" s="198"/>
    </row>
    <row r="50" spans="1:6" ht="15">
      <c r="A50" s="182"/>
      <c r="B50" s="199"/>
      <c r="C50" s="182"/>
      <c r="D50" s="182"/>
      <c r="E50" s="182"/>
      <c r="F50" s="198"/>
    </row>
    <row r="51" spans="1:6" ht="15">
      <c r="A51" s="182"/>
      <c r="B51" s="199"/>
      <c r="C51" s="182"/>
      <c r="D51" s="182"/>
      <c r="E51" s="182"/>
      <c r="F51" s="198"/>
    </row>
    <row r="52" spans="1:6" ht="15">
      <c r="A52" s="182"/>
      <c r="B52" s="199"/>
      <c r="C52" s="182"/>
      <c r="D52" s="182"/>
      <c r="E52" s="182"/>
      <c r="F52" s="198"/>
    </row>
    <row r="53" spans="1:6" ht="15">
      <c r="A53" s="182"/>
      <c r="B53" s="199"/>
      <c r="C53" s="182"/>
      <c r="D53" s="182"/>
      <c r="E53" s="182"/>
      <c r="F53" s="182"/>
    </row>
    <row r="54" spans="1:6" ht="15">
      <c r="A54" s="182"/>
      <c r="B54" s="199"/>
      <c r="C54" s="182"/>
      <c r="D54" s="182"/>
      <c r="E54" s="182"/>
      <c r="F54" s="182"/>
    </row>
    <row r="55" spans="1:6" ht="15">
      <c r="A55" s="182"/>
      <c r="B55" s="199"/>
      <c r="C55" s="182"/>
      <c r="D55" s="182"/>
      <c r="E55" s="182"/>
      <c r="F55" s="182"/>
    </row>
    <row r="56" spans="1:6" ht="15">
      <c r="A56" s="182"/>
      <c r="B56" s="199"/>
      <c r="C56" s="182"/>
      <c r="D56" s="182"/>
      <c r="E56" s="182"/>
      <c r="F56" s="182"/>
    </row>
    <row r="57" spans="1:6" ht="15">
      <c r="A57" s="182"/>
      <c r="B57" s="199"/>
      <c r="C57" s="182"/>
      <c r="D57" s="182"/>
      <c r="E57" s="182"/>
      <c r="F57" s="182"/>
    </row>
    <row r="58" spans="1:6" ht="15">
      <c r="A58" s="182"/>
      <c r="B58" s="199"/>
      <c r="C58" s="182"/>
      <c r="D58" s="182"/>
      <c r="E58" s="182"/>
      <c r="F58" s="182"/>
    </row>
    <row r="59" spans="1:6" ht="15">
      <c r="A59" s="182"/>
      <c r="B59" s="199"/>
      <c r="C59" s="182"/>
      <c r="D59" s="182"/>
      <c r="E59" s="182"/>
      <c r="F59" s="182"/>
    </row>
    <row r="60" spans="1:6" ht="15">
      <c r="A60" s="182"/>
      <c r="B60" s="199"/>
      <c r="C60" s="182"/>
      <c r="D60" s="182"/>
      <c r="E60" s="182"/>
      <c r="F60" s="182"/>
    </row>
    <row r="61" spans="1:6" ht="15">
      <c r="A61" s="182"/>
      <c r="B61" s="199"/>
      <c r="C61" s="182"/>
      <c r="D61" s="182"/>
      <c r="E61" s="182"/>
      <c r="F61" s="182"/>
    </row>
    <row r="62" spans="1:6" ht="15">
      <c r="A62" s="182"/>
      <c r="B62" s="199"/>
      <c r="C62" s="182"/>
      <c r="D62" s="182"/>
      <c r="E62" s="182"/>
      <c r="F62" s="182"/>
    </row>
    <row r="63" spans="1:6" ht="15">
      <c r="A63" s="182"/>
      <c r="B63" s="199"/>
      <c r="C63" s="182"/>
      <c r="D63" s="182"/>
      <c r="E63" s="182"/>
      <c r="F63" s="182"/>
    </row>
    <row r="64" spans="1:6" ht="15">
      <c r="A64" s="182"/>
      <c r="B64" s="199"/>
      <c r="C64" s="182"/>
      <c r="D64" s="182"/>
      <c r="E64" s="182"/>
      <c r="F64" s="182"/>
    </row>
    <row r="65" spans="1:6" ht="15">
      <c r="A65" s="182"/>
      <c r="B65" s="199"/>
      <c r="C65" s="182"/>
      <c r="D65" s="182"/>
      <c r="E65" s="182"/>
      <c r="F65" s="182"/>
    </row>
    <row r="66" spans="1:6" ht="18" customHeight="1">
      <c r="A66" s="182"/>
      <c r="B66" s="199"/>
      <c r="C66" s="182"/>
      <c r="D66" s="182"/>
      <c r="E66" s="182"/>
      <c r="F66" s="182"/>
    </row>
    <row r="67" spans="1:6" ht="18" customHeight="1">
      <c r="A67" s="182"/>
      <c r="B67" s="199"/>
      <c r="C67" s="182"/>
      <c r="D67" s="182"/>
      <c r="E67" s="182"/>
      <c r="F67" s="182"/>
    </row>
    <row r="68" spans="1:6" ht="18" customHeight="1">
      <c r="A68" s="182"/>
      <c r="B68" s="199"/>
      <c r="C68" s="182"/>
      <c r="D68" s="182"/>
      <c r="E68" s="182"/>
      <c r="F68" s="182"/>
    </row>
    <row r="69" spans="1:6" ht="18" customHeight="1">
      <c r="A69" s="182"/>
      <c r="B69" s="199"/>
      <c r="C69" s="182"/>
      <c r="D69" s="182"/>
      <c r="E69" s="182"/>
      <c r="F69" s="182"/>
    </row>
    <row r="70" spans="1:6" ht="18" customHeight="1">
      <c r="A70" s="182"/>
      <c r="B70" s="199"/>
      <c r="C70" s="182"/>
      <c r="D70" s="182"/>
      <c r="E70" s="182"/>
      <c r="F70" s="182"/>
    </row>
    <row r="71" spans="1:6" ht="18" customHeight="1">
      <c r="A71" s="182"/>
      <c r="B71" s="199"/>
      <c r="C71" s="182"/>
      <c r="D71" s="182"/>
      <c r="E71" s="182"/>
      <c r="F71" s="182"/>
    </row>
    <row r="72" spans="1:6" ht="18" customHeight="1">
      <c r="A72" s="182"/>
      <c r="B72" s="199"/>
      <c r="C72" s="182"/>
      <c r="D72" s="182"/>
      <c r="E72" s="182"/>
      <c r="F72" s="182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2390-56C5-481F-BB36-3A927C83A864}">
  <sheetPr>
    <tabColor rgb="FFC00000"/>
  </sheetPr>
  <dimension ref="A1:CT54"/>
  <sheetViews>
    <sheetView workbookViewId="0"/>
  </sheetViews>
  <sheetFormatPr defaultColWidth="11.42578125" defaultRowHeight="16.5" customHeight="1"/>
  <cols>
    <col min="1" max="1" width="59.28515625" style="202" customWidth="1"/>
    <col min="2" max="3" width="17.28515625" style="202" customWidth="1"/>
    <col min="4" max="16384" width="11.42578125" style="202"/>
  </cols>
  <sheetData>
    <row r="1" spans="1:98" ht="20.100000000000001" customHeight="1">
      <c r="A1" s="200" t="s">
        <v>250</v>
      </c>
      <c r="B1" s="201"/>
      <c r="C1" s="201"/>
    </row>
    <row r="2" spans="1:98" ht="20.100000000000001" customHeight="1">
      <c r="A2" s="203"/>
      <c r="B2" s="203"/>
      <c r="C2" s="203"/>
    </row>
    <row r="3" spans="1:98" ht="20.100000000000001" customHeight="1">
      <c r="A3" s="204"/>
      <c r="B3" s="424"/>
      <c r="C3" s="425" t="s">
        <v>149</v>
      </c>
    </row>
    <row r="4" spans="1:98" s="207" customFormat="1" ht="15.95" customHeight="1">
      <c r="A4" s="206"/>
      <c r="B4" s="426" t="s">
        <v>251</v>
      </c>
      <c r="C4" s="426" t="s">
        <v>251</v>
      </c>
    </row>
    <row r="5" spans="1:98" s="207" customFormat="1" ht="15.95" customHeight="1">
      <c r="A5" s="208"/>
      <c r="B5" s="427" t="s">
        <v>320</v>
      </c>
      <c r="C5" s="427" t="s">
        <v>320</v>
      </c>
    </row>
    <row r="6" spans="1:98" s="207" customFormat="1" ht="15.95" customHeight="1">
      <c r="A6" s="208"/>
      <c r="B6" s="426" t="s">
        <v>252</v>
      </c>
      <c r="C6" s="426" t="s">
        <v>252</v>
      </c>
    </row>
    <row r="7" spans="1:98" s="207" customFormat="1" ht="15.95" customHeight="1">
      <c r="A7" s="208"/>
      <c r="B7" s="210" t="s">
        <v>253</v>
      </c>
      <c r="C7" s="210" t="s">
        <v>63</v>
      </c>
    </row>
    <row r="8" spans="1:98" s="207" customFormat="1" ht="15.95" customHeight="1">
      <c r="A8" s="208"/>
      <c r="B8" s="210" t="s">
        <v>153</v>
      </c>
      <c r="C8" s="210" t="s">
        <v>150</v>
      </c>
    </row>
    <row r="9" spans="1:98" s="207" customFormat="1" ht="15.95" customHeight="1">
      <c r="A9" s="208"/>
      <c r="B9" s="209"/>
      <c r="C9" s="209"/>
    </row>
    <row r="10" spans="1:98" ht="15.95" customHeight="1">
      <c r="A10" s="167" t="s">
        <v>162</v>
      </c>
      <c r="B10" s="211">
        <v>100.83</v>
      </c>
      <c r="C10" s="211">
        <v>110.16</v>
      </c>
    </row>
    <row r="11" spans="1:98" s="213" customFormat="1" ht="15.95" customHeight="1">
      <c r="A11" s="212" t="s">
        <v>163</v>
      </c>
      <c r="B11" s="211">
        <v>100.08</v>
      </c>
      <c r="C11" s="211">
        <v>100.51</v>
      </c>
    </row>
    <row r="12" spans="1:98" s="217" customFormat="1" ht="15.95" customHeight="1">
      <c r="A12" s="214" t="s">
        <v>164</v>
      </c>
      <c r="B12" s="215">
        <v>100.1</v>
      </c>
      <c r="C12" s="215">
        <v>100.54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6"/>
      <c r="W12" s="216"/>
      <c r="X12" s="216"/>
      <c r="Y12" s="216"/>
      <c r="Z12" s="216"/>
      <c r="AA12" s="216"/>
      <c r="AB12" s="216"/>
      <c r="AC12" s="216"/>
      <c r="AD12" s="216"/>
      <c r="AE12" s="216"/>
      <c r="AF12" s="216"/>
      <c r="AG12" s="216"/>
      <c r="AH12" s="216"/>
      <c r="AI12" s="216"/>
      <c r="AJ12" s="216"/>
      <c r="AK12" s="216"/>
      <c r="AL12" s="216"/>
      <c r="AM12" s="216"/>
      <c r="AN12" s="216"/>
      <c r="AO12" s="216"/>
      <c r="AP12" s="216"/>
      <c r="AQ12" s="216"/>
      <c r="AR12" s="216"/>
      <c r="AS12" s="216"/>
      <c r="AT12" s="216"/>
      <c r="AU12" s="216"/>
      <c r="AV12" s="216"/>
      <c r="AW12" s="216"/>
      <c r="AX12" s="216"/>
      <c r="AY12" s="216"/>
      <c r="AZ12" s="216"/>
      <c r="BA12" s="216"/>
      <c r="BB12" s="216"/>
      <c r="BC12" s="216"/>
      <c r="BD12" s="216"/>
      <c r="BE12" s="216"/>
      <c r="BF12" s="216"/>
      <c r="BG12" s="216"/>
      <c r="BH12" s="216"/>
      <c r="BI12" s="216"/>
      <c r="BJ12" s="216"/>
      <c r="BK12" s="216"/>
      <c r="BL12" s="216"/>
      <c r="BM12" s="216"/>
      <c r="BN12" s="216"/>
      <c r="BO12" s="216"/>
      <c r="BP12" s="216"/>
      <c r="BQ12" s="216"/>
      <c r="BR12" s="216"/>
      <c r="BS12" s="216"/>
      <c r="BT12" s="216"/>
      <c r="BU12" s="216"/>
      <c r="BV12" s="216"/>
      <c r="BW12" s="216"/>
      <c r="BX12" s="216"/>
      <c r="BY12" s="216"/>
      <c r="BZ12" s="216"/>
      <c r="CA12" s="216"/>
      <c r="CB12" s="216"/>
      <c r="CC12" s="216"/>
      <c r="CD12" s="216"/>
      <c r="CE12" s="216"/>
      <c r="CF12" s="216"/>
      <c r="CG12" s="216"/>
      <c r="CH12" s="216"/>
      <c r="CI12" s="216"/>
      <c r="CJ12" s="216"/>
      <c r="CK12" s="216"/>
      <c r="CL12" s="216"/>
      <c r="CM12" s="216"/>
      <c r="CN12" s="216"/>
      <c r="CO12" s="216"/>
      <c r="CP12" s="216"/>
      <c r="CQ12" s="216"/>
      <c r="CR12" s="216"/>
      <c r="CS12" s="216"/>
      <c r="CT12" s="216"/>
    </row>
    <row r="13" spans="1:98" ht="15.95" customHeight="1">
      <c r="A13" s="214" t="s">
        <v>165</v>
      </c>
      <c r="B13" s="215">
        <v>100</v>
      </c>
      <c r="C13" s="215">
        <v>99.34</v>
      </c>
    </row>
    <row r="14" spans="1:98" ht="15.95" customHeight="1">
      <c r="A14" s="214" t="s">
        <v>166</v>
      </c>
      <c r="B14" s="215">
        <v>99.37</v>
      </c>
      <c r="C14" s="215">
        <v>111.57</v>
      </c>
    </row>
    <row r="15" spans="1:98" ht="15.95" customHeight="1">
      <c r="A15" s="214" t="s">
        <v>167</v>
      </c>
      <c r="B15" s="215">
        <v>100.25</v>
      </c>
      <c r="C15" s="215">
        <v>91.97</v>
      </c>
    </row>
    <row r="16" spans="1:98" ht="15.95" customHeight="1">
      <c r="A16" s="214" t="s">
        <v>168</v>
      </c>
      <c r="B16" s="215">
        <v>100.19</v>
      </c>
      <c r="C16" s="215">
        <v>186.5</v>
      </c>
    </row>
    <row r="17" spans="1:98" ht="15.95" customHeight="1">
      <c r="A17" s="218" t="s">
        <v>37</v>
      </c>
      <c r="B17" s="211">
        <v>100.89</v>
      </c>
      <c r="C17" s="219">
        <v>110.9</v>
      </c>
    </row>
    <row r="18" spans="1:98" s="220" customFormat="1" ht="15.95" customHeight="1">
      <c r="A18" s="214" t="s">
        <v>169</v>
      </c>
      <c r="B18" s="215">
        <v>100.88</v>
      </c>
      <c r="C18" s="215">
        <v>111.6</v>
      </c>
    </row>
    <row r="19" spans="1:98" ht="15.95" customHeight="1">
      <c r="A19" s="214" t="s">
        <v>170</v>
      </c>
      <c r="B19" s="215">
        <v>100.4</v>
      </c>
      <c r="C19" s="215">
        <v>109.34</v>
      </c>
    </row>
    <row r="20" spans="1:98" ht="15.95" customHeight="1">
      <c r="A20" s="214" t="s">
        <v>171</v>
      </c>
      <c r="B20" s="215">
        <v>100.23</v>
      </c>
      <c r="C20" s="215">
        <v>99.2</v>
      </c>
    </row>
    <row r="21" spans="1:98" ht="15.95" customHeight="1">
      <c r="A21" s="214" t="s">
        <v>172</v>
      </c>
      <c r="B21" s="215">
        <v>101.46</v>
      </c>
      <c r="C21" s="221">
        <v>113.82</v>
      </c>
    </row>
    <row r="22" spans="1:98" ht="15.95" customHeight="1">
      <c r="A22" s="214" t="s">
        <v>173</v>
      </c>
      <c r="B22" s="215">
        <v>100.97</v>
      </c>
      <c r="C22" s="215">
        <v>103.92</v>
      </c>
    </row>
    <row r="23" spans="1:98" ht="15.95" customHeight="1">
      <c r="A23" s="214" t="s">
        <v>174</v>
      </c>
      <c r="B23" s="215">
        <v>100.78</v>
      </c>
      <c r="C23" s="215">
        <v>120.91</v>
      </c>
    </row>
    <row r="24" spans="1:98" s="223" customFormat="1" ht="20.25" customHeight="1">
      <c r="A24" s="222" t="s">
        <v>175</v>
      </c>
      <c r="B24" s="215">
        <v>100.34</v>
      </c>
      <c r="C24" s="215">
        <v>119.53</v>
      </c>
    </row>
    <row r="25" spans="1:98" ht="15.95" customHeight="1">
      <c r="A25" s="214" t="s">
        <v>176</v>
      </c>
      <c r="B25" s="215">
        <v>100.82</v>
      </c>
      <c r="C25" s="215">
        <v>105.48</v>
      </c>
    </row>
    <row r="26" spans="1:98" ht="15.95" customHeight="1">
      <c r="A26" s="214" t="s">
        <v>177</v>
      </c>
      <c r="B26" s="215">
        <v>100.62</v>
      </c>
      <c r="C26" s="215">
        <v>95.48</v>
      </c>
    </row>
    <row r="27" spans="1:98" ht="15.95" customHeight="1">
      <c r="A27" s="214" t="s">
        <v>178</v>
      </c>
      <c r="B27" s="215">
        <v>100.12</v>
      </c>
      <c r="C27" s="221">
        <v>104.54</v>
      </c>
    </row>
    <row r="28" spans="1:98" ht="15.95" customHeight="1">
      <c r="A28" s="214" t="s">
        <v>179</v>
      </c>
      <c r="B28" s="215">
        <v>100.45</v>
      </c>
      <c r="C28" s="215">
        <v>106.25</v>
      </c>
    </row>
    <row r="29" spans="1:98" s="224" customFormat="1" ht="28.5" customHeight="1">
      <c r="A29" s="214" t="s">
        <v>180</v>
      </c>
      <c r="B29" s="215">
        <v>100.3</v>
      </c>
      <c r="C29" s="215">
        <v>95.41</v>
      </c>
      <c r="D29" s="202"/>
      <c r="E29" s="202"/>
      <c r="F29" s="202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202"/>
      <c r="AH29" s="202"/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2"/>
      <c r="BC29" s="202"/>
      <c r="BD29" s="202"/>
      <c r="BE29" s="202"/>
      <c r="BF29" s="202"/>
      <c r="BG29" s="202"/>
      <c r="BH29" s="202"/>
      <c r="BI29" s="202"/>
      <c r="BJ29" s="202"/>
      <c r="BK29" s="202"/>
      <c r="BL29" s="202"/>
      <c r="BM29" s="202"/>
      <c r="BN29" s="202"/>
      <c r="BO29" s="202"/>
      <c r="BP29" s="202"/>
      <c r="BQ29" s="202"/>
      <c r="BR29" s="202"/>
      <c r="BS29" s="202"/>
      <c r="BT29" s="202"/>
      <c r="BU29" s="202"/>
      <c r="BV29" s="202"/>
      <c r="BW29" s="202"/>
      <c r="BX29" s="202"/>
      <c r="BY29" s="202"/>
      <c r="BZ29" s="202"/>
      <c r="CA29" s="202"/>
      <c r="CB29" s="202"/>
      <c r="CC29" s="202"/>
      <c r="CD29" s="202"/>
      <c r="CE29" s="202"/>
      <c r="CF29" s="202"/>
      <c r="CG29" s="202"/>
      <c r="CH29" s="202"/>
      <c r="CI29" s="202"/>
      <c r="CJ29" s="202"/>
      <c r="CK29" s="202"/>
      <c r="CL29" s="202"/>
      <c r="CM29" s="202"/>
      <c r="CN29" s="202"/>
      <c r="CO29" s="202"/>
      <c r="CP29" s="202"/>
      <c r="CQ29" s="202"/>
      <c r="CR29" s="202"/>
      <c r="CS29" s="202"/>
      <c r="CT29" s="202"/>
    </row>
    <row r="30" spans="1:98" ht="15.95" customHeight="1">
      <c r="A30" s="214" t="s">
        <v>181</v>
      </c>
      <c r="B30" s="215">
        <v>100.43</v>
      </c>
      <c r="C30" s="215">
        <v>110.65</v>
      </c>
    </row>
    <row r="31" spans="1:98" ht="15.95" customHeight="1">
      <c r="A31" s="214" t="s">
        <v>182</v>
      </c>
      <c r="B31" s="215">
        <v>100.13</v>
      </c>
      <c r="C31" s="215">
        <v>97.01</v>
      </c>
    </row>
    <row r="32" spans="1:98" ht="15.95" customHeight="1">
      <c r="A32" s="214" t="s">
        <v>183</v>
      </c>
      <c r="B32" s="215">
        <v>101.11</v>
      </c>
      <c r="C32" s="215">
        <v>111.46</v>
      </c>
    </row>
    <row r="33" spans="1:3" ht="29.25" customHeight="1">
      <c r="A33" s="214" t="s">
        <v>184</v>
      </c>
      <c r="B33" s="215">
        <v>100.52</v>
      </c>
      <c r="C33" s="215">
        <v>108.04</v>
      </c>
    </row>
    <row r="34" spans="1:3" ht="15.95" customHeight="1">
      <c r="A34" s="214" t="s">
        <v>185</v>
      </c>
      <c r="B34" s="215">
        <v>101.73</v>
      </c>
      <c r="C34" s="215">
        <v>110.85</v>
      </c>
    </row>
    <row r="35" spans="1:3" ht="15.95" customHeight="1">
      <c r="A35" s="214" t="s">
        <v>186</v>
      </c>
      <c r="B35" s="215">
        <v>100.98</v>
      </c>
      <c r="C35" s="215">
        <v>111.79</v>
      </c>
    </row>
    <row r="36" spans="1:3" ht="15.95" customHeight="1">
      <c r="A36" s="214" t="s">
        <v>187</v>
      </c>
      <c r="B36" s="215">
        <v>101.11</v>
      </c>
      <c r="C36" s="215">
        <v>110.26</v>
      </c>
    </row>
    <row r="37" spans="1:3" s="220" customFormat="1" ht="15.95" customHeight="1">
      <c r="A37" s="214" t="s">
        <v>188</v>
      </c>
      <c r="B37" s="215">
        <v>100.26</v>
      </c>
      <c r="C37" s="215">
        <v>104.06</v>
      </c>
    </row>
    <row r="38" spans="1:3" s="220" customFormat="1" ht="15.95" customHeight="1">
      <c r="A38" s="214" t="s">
        <v>189</v>
      </c>
      <c r="B38" s="215">
        <v>103.08</v>
      </c>
      <c r="C38" s="215">
        <v>118.65</v>
      </c>
    </row>
    <row r="39" spans="1:3" ht="15.95" customHeight="1">
      <c r="A39" s="214" t="s">
        <v>190</v>
      </c>
      <c r="B39" s="215">
        <v>99.63</v>
      </c>
      <c r="C39" s="215">
        <v>106.82</v>
      </c>
    </row>
    <row r="40" spans="1:3" ht="15.95" customHeight="1">
      <c r="A40" s="214" t="s">
        <v>191</v>
      </c>
      <c r="B40" s="215">
        <v>99.75</v>
      </c>
      <c r="C40" s="215">
        <v>113.09</v>
      </c>
    </row>
    <row r="41" spans="1:3" ht="15.95" customHeight="1">
      <c r="A41" s="214" t="s">
        <v>192</v>
      </c>
      <c r="B41" s="215">
        <v>100.4</v>
      </c>
      <c r="C41" s="215">
        <v>101.74</v>
      </c>
    </row>
    <row r="42" spans="1:3" ht="15.95" customHeight="1">
      <c r="A42" s="225" t="s">
        <v>193</v>
      </c>
      <c r="B42" s="211">
        <v>99.95</v>
      </c>
      <c r="C42" s="211">
        <v>100.97</v>
      </c>
    </row>
    <row r="43" spans="1:3" ht="27.75" customHeight="1">
      <c r="A43" s="225" t="s">
        <v>194</v>
      </c>
      <c r="B43" s="211">
        <v>100.13</v>
      </c>
      <c r="C43" s="211">
        <v>103.64</v>
      </c>
    </row>
    <row r="44" spans="1:3" ht="15.95" customHeight="1">
      <c r="A44" s="214" t="s">
        <v>195</v>
      </c>
      <c r="B44" s="215">
        <v>100.05</v>
      </c>
      <c r="C44" s="215">
        <v>99.08</v>
      </c>
    </row>
    <row r="45" spans="1:3" ht="15.95" customHeight="1">
      <c r="A45" s="214" t="s">
        <v>196</v>
      </c>
      <c r="B45" s="215">
        <v>99.61</v>
      </c>
      <c r="C45" s="215">
        <v>99.92</v>
      </c>
    </row>
    <row r="46" spans="1:3" ht="15.95" customHeight="1">
      <c r="A46" s="214" t="s">
        <v>197</v>
      </c>
      <c r="B46" s="215">
        <v>100.27</v>
      </c>
      <c r="C46" s="215">
        <v>108.12</v>
      </c>
    </row>
    <row r="47" spans="1:3" ht="15.95" customHeight="1">
      <c r="A47" s="214" t="s">
        <v>254</v>
      </c>
      <c r="B47" s="215">
        <v>103.03</v>
      </c>
      <c r="C47" s="215">
        <v>113.33</v>
      </c>
    </row>
    <row r="48" spans="1:3" ht="15.95" customHeight="1">
      <c r="A48" s="226"/>
      <c r="B48" s="227"/>
      <c r="C48" s="227"/>
    </row>
    <row r="49" spans="1:3" ht="15.95" customHeight="1">
      <c r="A49" s="226"/>
      <c r="B49" s="227"/>
      <c r="C49" s="227"/>
    </row>
    <row r="50" spans="1:3" ht="15.95" customHeight="1">
      <c r="A50" s="226"/>
      <c r="B50" s="227"/>
      <c r="C50" s="227"/>
    </row>
    <row r="51" spans="1:3" ht="16.5" customHeight="1">
      <c r="A51" s="226"/>
      <c r="B51" s="227"/>
      <c r="C51" s="227"/>
    </row>
    <row r="52" spans="1:3" ht="16.5" customHeight="1">
      <c r="A52" s="226"/>
    </row>
    <row r="53" spans="1:3" ht="16.5" customHeight="1">
      <c r="A53" s="226"/>
    </row>
    <row r="54" spans="1:3" ht="16.5" customHeight="1">
      <c r="A54" s="226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11801-752F-431B-9343-EA989C5A3749}">
  <sheetPr>
    <tabColor rgb="FFC00000"/>
  </sheetPr>
  <dimension ref="A1:C94"/>
  <sheetViews>
    <sheetView workbookViewId="0"/>
  </sheetViews>
  <sheetFormatPr defaultColWidth="10.28515625" defaultRowHeight="15"/>
  <cols>
    <col min="1" max="1" width="37.140625" style="232" customWidth="1"/>
    <col min="2" max="3" width="25.7109375" style="232" customWidth="1"/>
    <col min="4" max="16384" width="10.28515625" style="232"/>
  </cols>
  <sheetData>
    <row r="1" spans="1:3" s="202" customFormat="1" ht="20.100000000000001" customHeight="1">
      <c r="A1" s="200" t="s">
        <v>255</v>
      </c>
      <c r="B1" s="201"/>
      <c r="C1" s="201"/>
    </row>
    <row r="2" spans="1:3" s="202" customFormat="1" ht="20.100000000000001" customHeight="1">
      <c r="A2" s="203"/>
      <c r="B2" s="203"/>
      <c r="C2" s="203"/>
    </row>
    <row r="3" spans="1:3" s="202" customFormat="1" ht="20.100000000000001" customHeight="1">
      <c r="A3" s="204"/>
      <c r="C3" s="205" t="s">
        <v>149</v>
      </c>
    </row>
    <row r="4" spans="1:3" s="207" customFormat="1" ht="20.100000000000001" customHeight="1">
      <c r="A4" s="206"/>
      <c r="B4" s="428" t="s">
        <v>251</v>
      </c>
      <c r="C4" s="428" t="s">
        <v>251</v>
      </c>
    </row>
    <row r="5" spans="1:3" s="207" customFormat="1" ht="20.100000000000001" customHeight="1">
      <c r="A5" s="208"/>
      <c r="B5" s="427" t="s">
        <v>320</v>
      </c>
      <c r="C5" s="427" t="s">
        <v>320</v>
      </c>
    </row>
    <row r="6" spans="1:3" s="207" customFormat="1" ht="20.100000000000001" customHeight="1">
      <c r="A6" s="208"/>
      <c r="B6" s="429" t="s">
        <v>256</v>
      </c>
      <c r="C6" s="429" t="s">
        <v>257</v>
      </c>
    </row>
    <row r="7" spans="1:3" s="207" customFormat="1" ht="20.100000000000001" customHeight="1">
      <c r="A7" s="208"/>
      <c r="B7" s="209"/>
      <c r="C7" s="209"/>
    </row>
    <row r="8" spans="1:3" s="202" customFormat="1" ht="20.100000000000001" customHeight="1">
      <c r="A8" s="228" t="s">
        <v>258</v>
      </c>
      <c r="B8" s="229">
        <v>100.83</v>
      </c>
      <c r="C8" s="229">
        <v>110.16</v>
      </c>
    </row>
    <row r="9" spans="1:3" ht="18.95" customHeight="1">
      <c r="A9" s="230" t="s">
        <v>259</v>
      </c>
      <c r="B9" s="231">
        <v>101.28</v>
      </c>
      <c r="C9" s="231">
        <v>100.4</v>
      </c>
    </row>
    <row r="10" spans="1:3" ht="18.95" customHeight="1">
      <c r="A10" s="230" t="s">
        <v>260</v>
      </c>
      <c r="B10" s="231">
        <v>103.78</v>
      </c>
      <c r="C10" s="231">
        <v>104.52</v>
      </c>
    </row>
    <row r="11" spans="1:3" ht="18.95" customHeight="1">
      <c r="A11" s="230" t="s">
        <v>261</v>
      </c>
      <c r="B11" s="231">
        <v>99.84</v>
      </c>
      <c r="C11" s="231">
        <v>116.68</v>
      </c>
    </row>
    <row r="12" spans="1:3" ht="18.95" customHeight="1">
      <c r="A12" s="230" t="s">
        <v>262</v>
      </c>
      <c r="B12" s="231">
        <v>101.73</v>
      </c>
      <c r="C12" s="231">
        <v>104.97</v>
      </c>
    </row>
    <row r="13" spans="1:3" ht="18.95" customHeight="1">
      <c r="A13" s="230" t="s">
        <v>263</v>
      </c>
      <c r="B13" s="231">
        <v>100.3</v>
      </c>
      <c r="C13" s="231">
        <v>116.91</v>
      </c>
    </row>
    <row r="14" spans="1:3" ht="18.95" customHeight="1">
      <c r="A14" s="230" t="s">
        <v>264</v>
      </c>
      <c r="B14" s="231">
        <v>100.59</v>
      </c>
      <c r="C14" s="231">
        <v>116.63</v>
      </c>
    </row>
    <row r="15" spans="1:3" ht="18.95" customHeight="1">
      <c r="A15" s="230" t="s">
        <v>265</v>
      </c>
      <c r="B15" s="231">
        <v>100.55</v>
      </c>
      <c r="C15" s="231">
        <v>114.18</v>
      </c>
    </row>
    <row r="16" spans="1:3" ht="18.95" customHeight="1">
      <c r="A16" s="230" t="s">
        <v>266</v>
      </c>
      <c r="B16" s="231">
        <v>101.23</v>
      </c>
      <c r="C16" s="231">
        <v>97.81</v>
      </c>
    </row>
    <row r="17" spans="1:3" ht="18.95" customHeight="1">
      <c r="A17" s="230" t="s">
        <v>267</v>
      </c>
      <c r="B17" s="231">
        <v>101.98</v>
      </c>
      <c r="C17" s="231">
        <v>102.07</v>
      </c>
    </row>
    <row r="18" spans="1:3" ht="18.95" customHeight="1">
      <c r="A18" s="230" t="s">
        <v>268</v>
      </c>
      <c r="B18" s="231">
        <v>100.22</v>
      </c>
      <c r="C18" s="231">
        <v>98.74</v>
      </c>
    </row>
    <row r="19" spans="1:3" ht="18.95" customHeight="1">
      <c r="A19" s="230" t="s">
        <v>269</v>
      </c>
      <c r="B19" s="231">
        <v>99.92</v>
      </c>
      <c r="C19" s="231">
        <v>126.21</v>
      </c>
    </row>
    <row r="20" spans="1:3" ht="18.95" customHeight="1">
      <c r="A20" s="230" t="s">
        <v>270</v>
      </c>
      <c r="B20" s="231">
        <v>99.75</v>
      </c>
      <c r="C20" s="231">
        <v>95.61</v>
      </c>
    </row>
    <row r="21" spans="1:3" ht="18.95" customHeight="1">
      <c r="A21" s="230" t="s">
        <v>271</v>
      </c>
      <c r="B21" s="231">
        <v>100</v>
      </c>
      <c r="C21" s="231">
        <v>97.07</v>
      </c>
    </row>
    <row r="22" spans="1:3" ht="18.95" customHeight="1">
      <c r="A22" s="230" t="s">
        <v>272</v>
      </c>
      <c r="B22" s="231">
        <v>100.42</v>
      </c>
      <c r="C22" s="231">
        <v>83.92</v>
      </c>
    </row>
    <row r="23" spans="1:3" ht="18.95" customHeight="1">
      <c r="A23" s="230" t="s">
        <v>273</v>
      </c>
      <c r="B23" s="231">
        <v>103</v>
      </c>
      <c r="C23" s="231">
        <v>168.05</v>
      </c>
    </row>
    <row r="24" spans="1:3" ht="18.95" customHeight="1">
      <c r="A24" s="230" t="s">
        <v>274</v>
      </c>
      <c r="B24" s="231">
        <v>100.34</v>
      </c>
      <c r="C24" s="231">
        <v>104.19</v>
      </c>
    </row>
    <row r="25" spans="1:3" ht="18.95" customHeight="1">
      <c r="A25" s="230" t="s">
        <v>275</v>
      </c>
      <c r="B25" s="231">
        <v>101.29</v>
      </c>
      <c r="C25" s="231">
        <v>104.93</v>
      </c>
    </row>
    <row r="26" spans="1:3" ht="18.95" customHeight="1">
      <c r="A26" s="230" t="s">
        <v>276</v>
      </c>
      <c r="B26" s="231">
        <v>100.47</v>
      </c>
      <c r="C26" s="231">
        <v>95.8</v>
      </c>
    </row>
    <row r="27" spans="1:3" ht="18.95" customHeight="1">
      <c r="A27" s="230" t="s">
        <v>277</v>
      </c>
      <c r="B27" s="231">
        <v>98.99</v>
      </c>
      <c r="C27" s="231">
        <v>95.18</v>
      </c>
    </row>
    <row r="28" spans="1:3" ht="18.95" customHeight="1">
      <c r="A28" s="230" t="s">
        <v>278</v>
      </c>
      <c r="B28" s="231">
        <v>105.94</v>
      </c>
      <c r="C28" s="231">
        <v>101.29</v>
      </c>
    </row>
    <row r="29" spans="1:3" ht="18.95" customHeight="1">
      <c r="A29" s="230" t="s">
        <v>279</v>
      </c>
      <c r="B29" s="231">
        <v>101.69</v>
      </c>
      <c r="C29" s="231">
        <v>89.83</v>
      </c>
    </row>
    <row r="30" spans="1:3" ht="18.95" customHeight="1">
      <c r="A30" s="230" t="s">
        <v>280</v>
      </c>
      <c r="B30" s="231">
        <v>101.9</v>
      </c>
      <c r="C30" s="231">
        <v>105.23</v>
      </c>
    </row>
    <row r="31" spans="1:3" ht="18.95" customHeight="1">
      <c r="A31" s="230" t="s">
        <v>281</v>
      </c>
      <c r="B31" s="231">
        <v>98.67</v>
      </c>
      <c r="C31" s="231">
        <v>117.06</v>
      </c>
    </row>
    <row r="32" spans="1:3" ht="18.95" customHeight="1">
      <c r="A32" s="230" t="s">
        <v>282</v>
      </c>
      <c r="B32" s="231">
        <v>100.16</v>
      </c>
      <c r="C32" s="231">
        <v>98.19</v>
      </c>
    </row>
    <row r="33" spans="1:3" ht="18.95" customHeight="1">
      <c r="A33" s="230" t="s">
        <v>283</v>
      </c>
      <c r="B33" s="231">
        <v>101.74</v>
      </c>
      <c r="C33" s="231">
        <v>93.12</v>
      </c>
    </row>
    <row r="34" spans="1:3" ht="18.95" customHeight="1">
      <c r="A34" s="230" t="s">
        <v>284</v>
      </c>
      <c r="B34" s="231">
        <v>101.64</v>
      </c>
      <c r="C34" s="231">
        <v>118.21</v>
      </c>
    </row>
    <row r="35" spans="1:3" ht="18.95" customHeight="1">
      <c r="A35" s="230" t="s">
        <v>285</v>
      </c>
      <c r="B35" s="231">
        <v>98.9</v>
      </c>
      <c r="C35" s="231">
        <v>99.94</v>
      </c>
    </row>
    <row r="36" spans="1:3" ht="18.95" customHeight="1">
      <c r="A36" s="230" t="s">
        <v>286</v>
      </c>
      <c r="B36" s="231">
        <v>100.04</v>
      </c>
      <c r="C36" s="231">
        <v>93.84</v>
      </c>
    </row>
    <row r="37" spans="1:3" ht="18.95" customHeight="1">
      <c r="A37" s="230" t="s">
        <v>287</v>
      </c>
      <c r="B37" s="231">
        <v>100.3</v>
      </c>
      <c r="C37" s="231">
        <v>101.07</v>
      </c>
    </row>
    <row r="38" spans="1:3" ht="18.95" customHeight="1">
      <c r="A38" s="230" t="s">
        <v>288</v>
      </c>
      <c r="B38" s="231">
        <v>101.17</v>
      </c>
      <c r="C38" s="231">
        <v>111.24</v>
      </c>
    </row>
    <row r="39" spans="1:3" ht="18.95" customHeight="1">
      <c r="A39" s="230" t="s">
        <v>289</v>
      </c>
      <c r="B39" s="231">
        <v>98.41</v>
      </c>
      <c r="C39" s="231">
        <v>97.48</v>
      </c>
    </row>
    <row r="40" spans="1:3" s="202" customFormat="1" ht="20.100000000000001" customHeight="1">
      <c r="A40" s="200" t="s">
        <v>290</v>
      </c>
      <c r="B40" s="201"/>
      <c r="C40" s="201"/>
    </row>
    <row r="41" spans="1:3" s="202" customFormat="1" ht="20.100000000000001" customHeight="1">
      <c r="A41" s="233"/>
      <c r="B41" s="203"/>
      <c r="C41" s="203"/>
    </row>
    <row r="42" spans="1:3" s="202" customFormat="1" ht="20.100000000000001" customHeight="1">
      <c r="A42" s="203"/>
      <c r="B42" s="203"/>
      <c r="C42" s="203"/>
    </row>
    <row r="43" spans="1:3" s="202" customFormat="1" ht="20.100000000000001" customHeight="1">
      <c r="A43" s="204"/>
      <c r="C43" s="205" t="s">
        <v>149</v>
      </c>
    </row>
    <row r="44" spans="1:3" s="207" customFormat="1" ht="20.100000000000001" customHeight="1">
      <c r="A44" s="206"/>
      <c r="B44" s="428" t="s">
        <v>251</v>
      </c>
      <c r="C44" s="428" t="s">
        <v>251</v>
      </c>
    </row>
    <row r="45" spans="1:3" s="207" customFormat="1" ht="20.100000000000001" customHeight="1">
      <c r="A45" s="208"/>
      <c r="B45" s="427" t="s">
        <v>320</v>
      </c>
      <c r="C45" s="427" t="s">
        <v>320</v>
      </c>
    </row>
    <row r="46" spans="1:3" s="207" customFormat="1" ht="27" customHeight="1">
      <c r="A46" s="208"/>
      <c r="B46" s="429" t="s">
        <v>256</v>
      </c>
      <c r="C46" s="429" t="s">
        <v>257</v>
      </c>
    </row>
    <row r="47" spans="1:3" ht="20.100000000000001" customHeight="1">
      <c r="A47" s="234"/>
      <c r="B47" s="235"/>
      <c r="C47" s="235"/>
    </row>
    <row r="48" spans="1:3" ht="18.95" customHeight="1">
      <c r="A48" s="230" t="s">
        <v>291</v>
      </c>
      <c r="B48" s="231">
        <v>100.26</v>
      </c>
      <c r="C48" s="231">
        <v>100.67</v>
      </c>
    </row>
    <row r="49" spans="1:3" ht="18.95" customHeight="1">
      <c r="A49" s="230" t="s">
        <v>292</v>
      </c>
      <c r="B49" s="231">
        <v>100.01</v>
      </c>
      <c r="C49" s="231">
        <v>104.75</v>
      </c>
    </row>
    <row r="50" spans="1:3" ht="18.95" customHeight="1">
      <c r="A50" s="230" t="s">
        <v>293</v>
      </c>
      <c r="B50" s="231">
        <v>100.57</v>
      </c>
      <c r="C50" s="231">
        <v>118.2</v>
      </c>
    </row>
    <row r="51" spans="1:3" ht="18.95" customHeight="1">
      <c r="A51" s="230" t="s">
        <v>294</v>
      </c>
      <c r="B51" s="231">
        <v>97.52</v>
      </c>
      <c r="C51" s="231">
        <v>103.76</v>
      </c>
    </row>
    <row r="52" spans="1:3" ht="18.95" customHeight="1">
      <c r="A52" s="230" t="s">
        <v>295</v>
      </c>
      <c r="B52" s="231">
        <v>100.38</v>
      </c>
      <c r="C52" s="231">
        <v>107.72</v>
      </c>
    </row>
    <row r="53" spans="1:3" ht="18.95" customHeight="1">
      <c r="A53" s="230" t="s">
        <v>296</v>
      </c>
      <c r="B53" s="231">
        <v>100.29</v>
      </c>
      <c r="C53" s="231">
        <v>101.94</v>
      </c>
    </row>
    <row r="54" spans="1:3" ht="18.95" customHeight="1">
      <c r="A54" s="230" t="s">
        <v>297</v>
      </c>
      <c r="B54" s="231">
        <v>100.58</v>
      </c>
      <c r="C54" s="231">
        <v>117.55</v>
      </c>
    </row>
    <row r="55" spans="1:3" ht="18.95" customHeight="1">
      <c r="A55" s="230" t="s">
        <v>298</v>
      </c>
      <c r="B55" s="231">
        <v>105.91</v>
      </c>
      <c r="C55" s="231">
        <v>118.55</v>
      </c>
    </row>
    <row r="56" spans="1:3" ht="18.95" customHeight="1">
      <c r="A56" s="230" t="s">
        <v>154</v>
      </c>
      <c r="B56" s="231">
        <v>100.19</v>
      </c>
      <c r="C56" s="231">
        <v>106.89</v>
      </c>
    </row>
    <row r="57" spans="1:3" ht="18.95" customHeight="1">
      <c r="A57" s="230" t="s">
        <v>155</v>
      </c>
      <c r="B57" s="231">
        <v>100.09</v>
      </c>
      <c r="C57" s="231">
        <v>92.25</v>
      </c>
    </row>
    <row r="58" spans="1:3" ht="18.95" customHeight="1">
      <c r="A58" s="230" t="s">
        <v>299</v>
      </c>
      <c r="B58" s="231">
        <v>99.61</v>
      </c>
      <c r="C58" s="231">
        <v>108.5</v>
      </c>
    </row>
    <row r="59" spans="1:3" ht="18.95" customHeight="1">
      <c r="A59" s="230" t="s">
        <v>300</v>
      </c>
      <c r="B59" s="231">
        <v>99.96</v>
      </c>
      <c r="C59" s="231">
        <v>92.89</v>
      </c>
    </row>
    <row r="60" spans="1:3" ht="18.95" customHeight="1">
      <c r="A60" s="230" t="s">
        <v>301</v>
      </c>
      <c r="B60" s="231">
        <v>100.36</v>
      </c>
      <c r="C60" s="231">
        <v>99.13</v>
      </c>
    </row>
    <row r="61" spans="1:3" ht="18.95" customHeight="1">
      <c r="A61" s="230" t="s">
        <v>302</v>
      </c>
      <c r="B61" s="231">
        <v>101.08</v>
      </c>
      <c r="C61" s="231">
        <v>103.46</v>
      </c>
    </row>
    <row r="62" spans="1:3" ht="18.95" customHeight="1">
      <c r="A62" s="230" t="s">
        <v>303</v>
      </c>
      <c r="B62" s="231">
        <v>98.1</v>
      </c>
      <c r="C62" s="231">
        <v>129.24</v>
      </c>
    </row>
    <row r="63" spans="1:3" ht="18.95" customHeight="1">
      <c r="A63" s="230" t="s">
        <v>304</v>
      </c>
      <c r="B63" s="231">
        <v>101.46</v>
      </c>
      <c r="C63" s="231">
        <v>107.31</v>
      </c>
    </row>
    <row r="64" spans="1:3" ht="18.95" customHeight="1">
      <c r="A64" s="230" t="s">
        <v>305</v>
      </c>
      <c r="B64" s="231">
        <v>100.43</v>
      </c>
      <c r="C64" s="231">
        <v>98.7</v>
      </c>
    </row>
    <row r="65" spans="1:3" ht="18.95" customHeight="1">
      <c r="A65" s="230" t="s">
        <v>306</v>
      </c>
      <c r="B65" s="231">
        <v>101.04</v>
      </c>
      <c r="C65" s="231">
        <v>120.08</v>
      </c>
    </row>
    <row r="66" spans="1:3" ht="18.95" customHeight="1">
      <c r="A66" s="230" t="s">
        <v>307</v>
      </c>
      <c r="B66" s="231">
        <v>99.73</v>
      </c>
      <c r="C66" s="231">
        <v>114.34</v>
      </c>
    </row>
    <row r="67" spans="1:3" ht="18.95" customHeight="1">
      <c r="A67" s="230" t="s">
        <v>156</v>
      </c>
      <c r="B67" s="231">
        <v>100.43</v>
      </c>
      <c r="C67" s="231">
        <v>102.11</v>
      </c>
    </row>
    <row r="68" spans="1:3" ht="18.95" customHeight="1">
      <c r="A68" s="230" t="s">
        <v>308</v>
      </c>
      <c r="B68" s="231">
        <v>100.94</v>
      </c>
      <c r="C68" s="231">
        <v>131.88</v>
      </c>
    </row>
    <row r="69" spans="1:3" ht="18.95" customHeight="1">
      <c r="A69" s="230" t="s">
        <v>309</v>
      </c>
      <c r="B69" s="231">
        <v>100.64</v>
      </c>
      <c r="C69" s="231">
        <v>98.65</v>
      </c>
    </row>
    <row r="70" spans="1:3" ht="18.95" customHeight="1">
      <c r="A70" s="230" t="s">
        <v>310</v>
      </c>
      <c r="B70" s="231">
        <v>100.39</v>
      </c>
      <c r="C70" s="231">
        <v>179.99</v>
      </c>
    </row>
    <row r="71" spans="1:3" ht="18.95" customHeight="1">
      <c r="A71" s="230" t="s">
        <v>311</v>
      </c>
      <c r="B71" s="231">
        <v>100.13</v>
      </c>
      <c r="C71" s="231">
        <v>216.67</v>
      </c>
    </row>
    <row r="72" spans="1:3" ht="18.95" customHeight="1">
      <c r="A72" s="230" t="s">
        <v>312</v>
      </c>
      <c r="B72" s="231">
        <v>101.03</v>
      </c>
      <c r="C72" s="231">
        <v>124.43</v>
      </c>
    </row>
    <row r="73" spans="1:3" ht="18.95" customHeight="1">
      <c r="A73" s="230" t="s">
        <v>157</v>
      </c>
      <c r="B73" s="231">
        <v>101.89</v>
      </c>
      <c r="C73" s="231">
        <v>128.24</v>
      </c>
    </row>
    <row r="74" spans="1:3" ht="18.95" customHeight="1">
      <c r="A74" s="230" t="s">
        <v>313</v>
      </c>
      <c r="B74" s="231">
        <v>100.43</v>
      </c>
      <c r="C74" s="231">
        <v>151.38</v>
      </c>
    </row>
    <row r="75" spans="1:3" ht="18.95" customHeight="1">
      <c r="A75" s="230" t="s">
        <v>314</v>
      </c>
      <c r="B75" s="231">
        <v>100.51</v>
      </c>
      <c r="C75" s="231">
        <v>143.97</v>
      </c>
    </row>
    <row r="76" spans="1:3" ht="18.95" customHeight="1">
      <c r="A76" s="230" t="s">
        <v>315</v>
      </c>
      <c r="B76" s="231">
        <v>100.48</v>
      </c>
      <c r="C76" s="231">
        <v>218.83</v>
      </c>
    </row>
    <row r="77" spans="1:3" ht="18.95" customHeight="1">
      <c r="A77" s="230" t="s">
        <v>316</v>
      </c>
      <c r="B77" s="231">
        <v>100.41</v>
      </c>
      <c r="C77" s="231">
        <v>101.43</v>
      </c>
    </row>
    <row r="78" spans="1:3" ht="18.95" customHeight="1">
      <c r="A78" s="230" t="s">
        <v>317</v>
      </c>
      <c r="B78" s="231">
        <v>103.28</v>
      </c>
      <c r="C78" s="231">
        <v>108.81</v>
      </c>
    </row>
    <row r="79" spans="1:3" ht="18.95" customHeight="1">
      <c r="A79" s="230" t="s">
        <v>318</v>
      </c>
      <c r="B79" s="231">
        <v>101.23</v>
      </c>
      <c r="C79" s="231">
        <v>130.28</v>
      </c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</sheetData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62E18-EA6B-4348-9E31-2AB3068DDA04}">
  <sheetPr>
    <tabColor rgb="FFC00000"/>
  </sheetPr>
  <dimension ref="A1:I43"/>
  <sheetViews>
    <sheetView workbookViewId="0"/>
  </sheetViews>
  <sheetFormatPr defaultColWidth="10.28515625" defaultRowHeight="15"/>
  <cols>
    <col min="1" max="1" width="38.140625" style="4" customWidth="1"/>
    <col min="2" max="2" width="9.42578125" style="4" hidden="1" customWidth="1"/>
    <col min="3" max="3" width="13.140625" style="4" hidden="1" customWidth="1"/>
    <col min="4" max="4" width="11.5703125" style="19" customWidth="1"/>
    <col min="5" max="5" width="11" style="19" customWidth="1"/>
    <col min="6" max="6" width="10.140625" style="19" customWidth="1"/>
    <col min="7" max="7" width="10.7109375" style="4" customWidth="1"/>
    <col min="8" max="8" width="9.42578125" style="4" customWidth="1"/>
    <col min="9" max="9" width="17.7109375" style="4" customWidth="1"/>
    <col min="10" max="16384" width="10.28515625" style="4"/>
  </cols>
  <sheetData>
    <row r="1" spans="1:9" ht="20.100000000000001" customHeight="1">
      <c r="A1" s="1" t="s">
        <v>0</v>
      </c>
      <c r="B1" s="2"/>
      <c r="C1" s="2"/>
      <c r="D1" s="3"/>
      <c r="E1" s="3"/>
      <c r="F1" s="3"/>
      <c r="G1" s="2"/>
      <c r="H1" s="2"/>
      <c r="I1" s="2"/>
    </row>
    <row r="2" spans="1:9" ht="20.100000000000001" customHeight="1">
      <c r="A2" s="5"/>
      <c r="B2" s="6"/>
      <c r="C2" s="6"/>
      <c r="D2" s="7"/>
      <c r="E2" s="7"/>
      <c r="F2" s="7"/>
      <c r="G2" s="6"/>
      <c r="H2" s="6"/>
      <c r="I2" s="6"/>
    </row>
    <row r="3" spans="1:9" ht="20.100000000000001" customHeight="1">
      <c r="A3" s="8"/>
      <c r="B3" s="9"/>
      <c r="C3" s="9"/>
      <c r="D3" s="10"/>
      <c r="E3" s="10"/>
      <c r="F3" s="10"/>
      <c r="G3" s="11"/>
      <c r="H3" s="12"/>
      <c r="I3" s="9"/>
    </row>
    <row r="4" spans="1:9" ht="18" customHeight="1">
      <c r="A4" s="13"/>
      <c r="B4" s="14" t="s">
        <v>1</v>
      </c>
      <c r="C4" s="14" t="s">
        <v>2</v>
      </c>
      <c r="D4" s="14" t="s">
        <v>3</v>
      </c>
      <c r="E4" s="14" t="s">
        <v>1</v>
      </c>
      <c r="F4" s="14" t="s">
        <v>2</v>
      </c>
      <c r="G4" s="412" t="s">
        <v>4</v>
      </c>
      <c r="H4" s="412"/>
      <c r="I4" s="15" t="s">
        <v>5</v>
      </c>
    </row>
    <row r="5" spans="1:9" ht="18" customHeight="1">
      <c r="A5" s="16"/>
      <c r="B5" s="17">
        <v>2021</v>
      </c>
      <c r="C5" s="17">
        <v>2021</v>
      </c>
      <c r="D5" s="17">
        <v>2022</v>
      </c>
      <c r="E5" s="17">
        <v>2022</v>
      </c>
      <c r="F5" s="17">
        <v>2022</v>
      </c>
      <c r="G5" s="413" t="s">
        <v>6</v>
      </c>
      <c r="H5" s="413"/>
      <c r="I5" s="18" t="s">
        <v>7</v>
      </c>
    </row>
    <row r="6" spans="1:9" ht="18" customHeight="1">
      <c r="A6" s="16"/>
      <c r="G6" s="14" t="s">
        <v>3</v>
      </c>
      <c r="H6" s="14" t="s">
        <v>1</v>
      </c>
      <c r="I6" s="20" t="s">
        <v>8</v>
      </c>
    </row>
    <row r="7" spans="1:9" ht="18" customHeight="1">
      <c r="A7" s="16"/>
      <c r="B7" s="17"/>
      <c r="C7" s="17"/>
      <c r="D7" s="21"/>
      <c r="E7" s="21"/>
      <c r="F7" s="21"/>
      <c r="G7" s="22">
        <v>2022</v>
      </c>
      <c r="H7" s="22">
        <v>2021</v>
      </c>
      <c r="I7" s="23" t="s">
        <v>9</v>
      </c>
    </row>
    <row r="8" spans="1:9" ht="20.100000000000001" customHeight="1">
      <c r="A8" s="16"/>
      <c r="B8" s="24"/>
      <c r="C8" s="24"/>
      <c r="D8" s="25"/>
      <c r="E8" s="25"/>
      <c r="F8" s="25"/>
      <c r="G8" s="16"/>
      <c r="H8" s="16"/>
      <c r="I8" s="16"/>
    </row>
    <row r="9" spans="1:9" ht="32.25" customHeight="1">
      <c r="A9" s="26" t="s">
        <v>10</v>
      </c>
      <c r="B9" s="16">
        <v>8233</v>
      </c>
      <c r="C9" s="16">
        <v>93714</v>
      </c>
      <c r="D9" s="27">
        <v>11466</v>
      </c>
      <c r="E9" s="27">
        <v>13030</v>
      </c>
      <c r="F9" s="27">
        <v>125821</v>
      </c>
      <c r="G9" s="28">
        <f>E9/D9*100</f>
        <v>113.64032792604222</v>
      </c>
      <c r="H9" s="28">
        <f>E9/B9*100</f>
        <v>158.26551682254342</v>
      </c>
      <c r="I9" s="28">
        <f>F9/C9*100</f>
        <v>134.26062274580107</v>
      </c>
    </row>
    <row r="10" spans="1:9" ht="25.15" customHeight="1">
      <c r="A10" s="29" t="s">
        <v>11</v>
      </c>
      <c r="B10" s="30">
        <v>108569</v>
      </c>
      <c r="C10" s="30">
        <v>1304370</v>
      </c>
      <c r="D10" s="31">
        <v>136029</v>
      </c>
      <c r="E10" s="31">
        <v>106916</v>
      </c>
      <c r="F10" s="31">
        <v>1379201.082950125</v>
      </c>
      <c r="G10" s="28">
        <f t="shared" ref="G10:G16" si="0">E10/D10*100</f>
        <v>78.597946026214998</v>
      </c>
      <c r="H10" s="28">
        <f t="shared" ref="H10:I16" si="1">E10/B10*100</f>
        <v>98.477465943317156</v>
      </c>
      <c r="I10" s="28">
        <f t="shared" si="1"/>
        <v>105.7369521646561</v>
      </c>
    </row>
    <row r="11" spans="1:9" ht="25.15" customHeight="1">
      <c r="A11" s="29" t="s">
        <v>12</v>
      </c>
      <c r="B11" s="16">
        <v>58811</v>
      </c>
      <c r="C11" s="16">
        <v>707651</v>
      </c>
      <c r="D11" s="27">
        <v>61927</v>
      </c>
      <c r="E11" s="27">
        <v>76858</v>
      </c>
      <c r="F11" s="27">
        <v>834982</v>
      </c>
      <c r="G11" s="28">
        <f t="shared" si="0"/>
        <v>124.11064640625253</v>
      </c>
      <c r="H11" s="28">
        <f t="shared" si="1"/>
        <v>130.68643621091292</v>
      </c>
      <c r="I11" s="28">
        <f t="shared" si="1"/>
        <v>117.99347418430837</v>
      </c>
    </row>
    <row r="12" spans="1:9" ht="40.15" customHeight="1">
      <c r="A12" s="26" t="s">
        <v>13</v>
      </c>
      <c r="B12" s="32">
        <f>+B10/B9</f>
        <v>13.187052107372768</v>
      </c>
      <c r="C12" s="32">
        <f>+C10/C9</f>
        <v>13.918624751904732</v>
      </c>
      <c r="D12" s="28">
        <v>11.863683935112507</v>
      </c>
      <c r="E12" s="28">
        <f t="shared" ref="E12:F12" si="2">+E10/E9</f>
        <v>8.2053722179585566</v>
      </c>
      <c r="F12" s="28">
        <f t="shared" si="2"/>
        <v>10.961612790791085</v>
      </c>
      <c r="G12" s="28">
        <f t="shared" si="0"/>
        <v>69.163779672799777</v>
      </c>
      <c r="H12" s="28">
        <f t="shared" si="1"/>
        <v>62.222945288666928</v>
      </c>
      <c r="I12" s="28">
        <f t="shared" si="1"/>
        <v>78.754999047524535</v>
      </c>
    </row>
    <row r="13" spans="1:9" ht="25.15" customHeight="1">
      <c r="A13" s="26" t="s">
        <v>14</v>
      </c>
      <c r="B13" s="30">
        <v>4304</v>
      </c>
      <c r="C13" s="30">
        <v>35339</v>
      </c>
      <c r="D13" s="31">
        <v>5118</v>
      </c>
      <c r="E13" s="31">
        <v>3903</v>
      </c>
      <c r="F13" s="31">
        <v>52664</v>
      </c>
      <c r="G13" s="28">
        <f t="shared" si="0"/>
        <v>76.260257913247358</v>
      </c>
      <c r="H13" s="28">
        <f t="shared" si="1"/>
        <v>90.683085501858741</v>
      </c>
      <c r="I13" s="28">
        <f t="shared" si="1"/>
        <v>149.02515634285066</v>
      </c>
    </row>
    <row r="14" spans="1:9" ht="27.75" customHeight="1">
      <c r="A14" s="26" t="s">
        <v>15</v>
      </c>
      <c r="B14" s="30">
        <v>3492</v>
      </c>
      <c r="C14" s="30">
        <v>48487</v>
      </c>
      <c r="D14" s="31">
        <v>2935</v>
      </c>
      <c r="E14" s="31">
        <v>4058</v>
      </c>
      <c r="F14" s="31">
        <v>66401</v>
      </c>
      <c r="G14" s="28">
        <f t="shared" si="0"/>
        <v>138.26235093696764</v>
      </c>
      <c r="H14" s="28">
        <f t="shared" si="1"/>
        <v>116.20847651775487</v>
      </c>
      <c r="I14" s="28">
        <f t="shared" si="1"/>
        <v>136.94598552189248</v>
      </c>
    </row>
    <row r="15" spans="1:9" ht="45" customHeight="1">
      <c r="A15" s="26" t="s">
        <v>16</v>
      </c>
      <c r="B15" s="16">
        <v>3048</v>
      </c>
      <c r="C15" s="16">
        <v>34994</v>
      </c>
      <c r="D15" s="27">
        <v>4187</v>
      </c>
      <c r="E15" s="27">
        <v>4200</v>
      </c>
      <c r="F15" s="27">
        <v>40308</v>
      </c>
      <c r="G15" s="28">
        <f t="shared" si="0"/>
        <v>100.31048483401004</v>
      </c>
      <c r="H15" s="28">
        <f t="shared" si="1"/>
        <v>137.79527559055117</v>
      </c>
      <c r="I15" s="28">
        <f t="shared" si="1"/>
        <v>115.18546036463393</v>
      </c>
    </row>
    <row r="16" spans="1:9" ht="36" customHeight="1">
      <c r="A16" s="26" t="s">
        <v>17</v>
      </c>
      <c r="B16" s="16">
        <v>806</v>
      </c>
      <c r="C16" s="16">
        <v>13608</v>
      </c>
      <c r="D16" s="27">
        <v>1516</v>
      </c>
      <c r="E16" s="27">
        <v>1602</v>
      </c>
      <c r="F16" s="27">
        <v>15426</v>
      </c>
      <c r="G16" s="28">
        <f t="shared" si="0"/>
        <v>105.67282321899737</v>
      </c>
      <c r="H16" s="28">
        <f t="shared" si="1"/>
        <v>198.75930521091811</v>
      </c>
      <c r="I16" s="28">
        <f t="shared" si="1"/>
        <v>113.35978835978835</v>
      </c>
    </row>
    <row r="17" spans="1:9" ht="20.100000000000001" customHeight="1">
      <c r="A17" s="33"/>
      <c r="B17" s="33"/>
      <c r="C17" s="34"/>
      <c r="D17" s="35"/>
      <c r="E17" s="35"/>
      <c r="F17" s="36"/>
      <c r="G17" s="33"/>
      <c r="H17" s="33"/>
      <c r="I17" s="33"/>
    </row>
    <row r="18" spans="1:9" ht="20.100000000000001" customHeight="1">
      <c r="A18" s="33"/>
      <c r="B18" s="33"/>
      <c r="C18" s="33"/>
      <c r="D18" s="35"/>
      <c r="E18" s="35"/>
      <c r="F18" s="35"/>
      <c r="G18" s="33"/>
      <c r="H18" s="33"/>
      <c r="I18" s="33"/>
    </row>
    <row r="19" spans="1:9" ht="20.100000000000001" customHeight="1">
      <c r="A19" s="33"/>
      <c r="B19" s="33"/>
      <c r="C19" s="33"/>
      <c r="D19" s="35"/>
      <c r="E19" s="35"/>
      <c r="F19" s="35"/>
      <c r="G19" s="33"/>
      <c r="H19" s="33"/>
      <c r="I19" s="33"/>
    </row>
    <row r="20" spans="1:9" ht="20.100000000000001" customHeight="1">
      <c r="A20" s="33"/>
      <c r="B20" s="33"/>
      <c r="C20" s="33"/>
      <c r="D20" s="35"/>
      <c r="E20" s="35"/>
      <c r="F20" s="35"/>
      <c r="G20" s="33"/>
      <c r="H20" s="33"/>
      <c r="I20" s="33"/>
    </row>
    <row r="21" spans="1:9">
      <c r="A21" s="33"/>
      <c r="B21" s="33"/>
      <c r="C21" s="33"/>
      <c r="D21" s="35"/>
      <c r="E21" s="35"/>
      <c r="F21" s="35"/>
      <c r="G21" s="33"/>
      <c r="H21" s="33"/>
      <c r="I21" s="33"/>
    </row>
    <row r="22" spans="1:9">
      <c r="A22" s="33"/>
      <c r="B22" s="33"/>
      <c r="C22" s="33"/>
      <c r="D22" s="35"/>
      <c r="E22" s="35"/>
      <c r="F22" s="35"/>
      <c r="G22" s="33"/>
      <c r="H22" s="33"/>
      <c r="I22" s="33"/>
    </row>
    <row r="23" spans="1:9">
      <c r="A23" s="33"/>
      <c r="B23" s="33"/>
      <c r="C23" s="33"/>
      <c r="D23" s="35"/>
      <c r="E23" s="35"/>
      <c r="F23" s="35"/>
      <c r="G23" s="33"/>
      <c r="H23" s="33"/>
      <c r="I23" s="33"/>
    </row>
    <row r="24" spans="1:9">
      <c r="A24" s="33"/>
      <c r="B24" s="33"/>
      <c r="C24" s="33"/>
      <c r="D24" s="35"/>
      <c r="E24" s="35"/>
      <c r="F24" s="35"/>
      <c r="G24" s="33"/>
      <c r="H24" s="33"/>
      <c r="I24" s="33"/>
    </row>
    <row r="25" spans="1:9">
      <c r="A25" s="33"/>
      <c r="B25" s="33"/>
      <c r="C25" s="33"/>
      <c r="D25" s="35"/>
      <c r="E25" s="35"/>
      <c r="F25" s="35"/>
      <c r="G25" s="33"/>
      <c r="H25" s="33"/>
      <c r="I25" s="33"/>
    </row>
    <row r="26" spans="1:9">
      <c r="A26" s="33"/>
      <c r="B26" s="33"/>
      <c r="C26" s="33"/>
      <c r="D26" s="35"/>
      <c r="E26" s="35"/>
      <c r="F26" s="35"/>
      <c r="G26" s="33"/>
      <c r="H26" s="33"/>
      <c r="I26" s="33"/>
    </row>
    <row r="27" spans="1:9">
      <c r="A27" s="33"/>
      <c r="B27" s="33"/>
      <c r="C27" s="33"/>
      <c r="D27" s="35"/>
      <c r="E27" s="35"/>
      <c r="F27" s="35"/>
      <c r="G27" s="33"/>
      <c r="H27" s="33"/>
      <c r="I27" s="33"/>
    </row>
    <row r="28" spans="1:9">
      <c r="A28" s="33"/>
      <c r="B28" s="33"/>
      <c r="C28" s="33"/>
      <c r="D28" s="35"/>
      <c r="E28" s="35"/>
      <c r="F28" s="35"/>
      <c r="G28" s="33"/>
      <c r="H28" s="33"/>
      <c r="I28" s="33"/>
    </row>
    <row r="29" spans="1:9">
      <c r="A29" s="33"/>
      <c r="B29" s="33"/>
      <c r="C29" s="33"/>
      <c r="D29" s="35"/>
      <c r="E29" s="35"/>
      <c r="F29" s="35"/>
      <c r="G29" s="33"/>
      <c r="H29" s="33"/>
      <c r="I29" s="33"/>
    </row>
    <row r="30" spans="1:9">
      <c r="A30" s="33"/>
      <c r="B30" s="33"/>
      <c r="C30" s="33"/>
      <c r="D30" s="35"/>
      <c r="E30" s="35"/>
      <c r="F30" s="35"/>
      <c r="G30" s="33"/>
      <c r="H30" s="33"/>
      <c r="I30" s="33"/>
    </row>
    <row r="31" spans="1:9">
      <c r="A31" s="33"/>
      <c r="B31" s="33"/>
      <c r="C31" s="33"/>
      <c r="D31" s="35"/>
      <c r="E31" s="35"/>
      <c r="F31" s="35"/>
      <c r="G31" s="33"/>
      <c r="H31" s="33"/>
      <c r="I31" s="33"/>
    </row>
    <row r="32" spans="1:9">
      <c r="A32" s="33"/>
      <c r="B32" s="33"/>
      <c r="C32" s="33"/>
      <c r="D32" s="35"/>
      <c r="E32" s="35"/>
      <c r="F32" s="35"/>
      <c r="G32" s="33"/>
      <c r="H32" s="33"/>
      <c r="I32" s="33"/>
    </row>
    <row r="33" spans="1:9">
      <c r="A33" s="33"/>
      <c r="B33" s="33"/>
      <c r="C33" s="33"/>
      <c r="D33" s="35"/>
      <c r="E33" s="35"/>
      <c r="F33" s="35"/>
      <c r="G33" s="33"/>
      <c r="H33" s="33"/>
      <c r="I33" s="33"/>
    </row>
    <row r="34" spans="1:9">
      <c r="A34" s="37"/>
      <c r="B34" s="37"/>
      <c r="C34" s="37"/>
      <c r="D34" s="38"/>
      <c r="E34" s="38"/>
      <c r="F34" s="38"/>
      <c r="G34" s="37"/>
      <c r="H34" s="37"/>
      <c r="I34" s="37"/>
    </row>
    <row r="35" spans="1:9">
      <c r="A35" s="37"/>
      <c r="B35" s="37"/>
      <c r="C35" s="37"/>
      <c r="D35" s="38"/>
      <c r="E35" s="38"/>
      <c r="F35" s="38"/>
      <c r="G35" s="37"/>
      <c r="H35" s="37"/>
      <c r="I35" s="37"/>
    </row>
    <row r="36" spans="1:9">
      <c r="A36" s="37"/>
      <c r="B36" s="37"/>
      <c r="C36" s="37"/>
      <c r="D36" s="38"/>
      <c r="E36" s="38"/>
      <c r="F36" s="38"/>
      <c r="G36" s="37"/>
      <c r="H36" s="37"/>
      <c r="I36" s="37"/>
    </row>
    <row r="37" spans="1:9">
      <c r="A37" s="37"/>
      <c r="B37" s="37"/>
      <c r="C37" s="37"/>
      <c r="D37" s="38"/>
      <c r="E37" s="38"/>
      <c r="F37" s="38"/>
      <c r="G37" s="37"/>
      <c r="H37" s="37"/>
      <c r="I37" s="37"/>
    </row>
    <row r="38" spans="1:9">
      <c r="A38" s="37"/>
      <c r="B38" s="37"/>
      <c r="C38" s="37"/>
      <c r="D38" s="38"/>
      <c r="E38" s="38"/>
      <c r="F38" s="38"/>
      <c r="G38" s="37"/>
      <c r="H38" s="37"/>
      <c r="I38" s="37"/>
    </row>
    <row r="39" spans="1:9">
      <c r="A39" s="37"/>
      <c r="B39" s="37"/>
      <c r="C39" s="37"/>
      <c r="D39" s="38"/>
      <c r="E39" s="38"/>
      <c r="F39" s="38"/>
      <c r="G39" s="37"/>
      <c r="H39" s="37"/>
      <c r="I39" s="37"/>
    </row>
    <row r="40" spans="1:9">
      <c r="A40" s="37"/>
      <c r="B40" s="37"/>
      <c r="C40" s="37"/>
      <c r="D40" s="38"/>
      <c r="E40" s="38"/>
      <c r="F40" s="38"/>
      <c r="G40" s="37"/>
      <c r="H40" s="37"/>
      <c r="I40" s="37"/>
    </row>
    <row r="41" spans="1:9">
      <c r="A41" s="37"/>
      <c r="B41" s="37"/>
      <c r="C41" s="37"/>
      <c r="D41" s="38"/>
      <c r="E41" s="38"/>
      <c r="F41" s="38"/>
      <c r="G41" s="37"/>
      <c r="H41" s="37"/>
      <c r="I41" s="37"/>
    </row>
    <row r="42" spans="1:9">
      <c r="A42" s="37"/>
      <c r="B42" s="37"/>
      <c r="C42" s="37"/>
      <c r="D42" s="38"/>
      <c r="E42" s="38"/>
      <c r="F42" s="38"/>
      <c r="G42" s="37"/>
      <c r="H42" s="37"/>
      <c r="I42" s="37"/>
    </row>
    <row r="43" spans="1:9">
      <c r="A43" s="37"/>
      <c r="B43" s="37"/>
      <c r="C43" s="37"/>
      <c r="D43" s="38"/>
      <c r="E43" s="38"/>
      <c r="F43" s="38"/>
      <c r="G43" s="37"/>
      <c r="H43" s="37"/>
      <c r="I43" s="37"/>
    </row>
  </sheetData>
  <mergeCells count="2">
    <mergeCell ref="G4:H4"/>
    <mergeCell ref="G5:H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186D-17B0-4484-97B6-54708771AC6C}">
  <sheetPr>
    <tabColor rgb="FFC00000"/>
  </sheetPr>
  <dimension ref="A1:M59"/>
  <sheetViews>
    <sheetView zoomScaleNormal="100" workbookViewId="0">
      <selection activeCell="L10" sqref="L10"/>
    </sheetView>
  </sheetViews>
  <sheetFormatPr defaultColWidth="7.5703125" defaultRowHeight="12.75"/>
  <cols>
    <col min="1" max="1" width="1.28515625" style="6" customWidth="1"/>
    <col min="2" max="2" width="39.28515625" style="6" customWidth="1"/>
    <col min="3" max="5" width="12" style="6" hidden="1" customWidth="1"/>
    <col min="6" max="6" width="0.7109375" style="6" hidden="1" customWidth="1"/>
    <col min="7" max="7" width="10.7109375" style="6" customWidth="1"/>
    <col min="8" max="8" width="11.42578125" style="6" customWidth="1"/>
    <col min="9" max="9" width="10.140625" style="6" customWidth="1"/>
    <col min="10" max="10" width="0.5703125" style="6" customWidth="1"/>
    <col min="11" max="11" width="10.140625" style="6" customWidth="1"/>
    <col min="12" max="12" width="11" style="6" customWidth="1"/>
    <col min="13" max="13" width="8.7109375" style="6" customWidth="1"/>
    <col min="14" max="16384" width="7.5703125" style="6"/>
  </cols>
  <sheetData>
    <row r="1" spans="1:13" s="2" customFormat="1" ht="20.100000000000001" customHeight="1">
      <c r="A1" s="1" t="s">
        <v>18</v>
      </c>
      <c r="B1" s="1"/>
      <c r="C1" s="39"/>
      <c r="D1" s="39"/>
      <c r="E1" s="39"/>
      <c r="F1" s="1"/>
      <c r="G1" s="39"/>
      <c r="H1" s="39"/>
      <c r="I1" s="39"/>
      <c r="J1" s="39"/>
      <c r="K1" s="39"/>
    </row>
    <row r="2" spans="1:13" ht="20.100000000000001" customHeight="1">
      <c r="A2" s="5"/>
      <c r="B2" s="5"/>
      <c r="C2" s="16"/>
      <c r="D2" s="16"/>
      <c r="E2" s="16"/>
      <c r="F2" s="5"/>
      <c r="G2" s="16"/>
      <c r="H2" s="16"/>
      <c r="I2" s="16"/>
      <c r="J2" s="16"/>
      <c r="K2" s="16"/>
    </row>
    <row r="3" spans="1:13" s="9" customFormat="1" ht="20.10000000000000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40"/>
    </row>
    <row r="4" spans="1:13" s="9" customFormat="1" ht="15" customHeight="1">
      <c r="A4" s="41"/>
      <c r="B4" s="41"/>
      <c r="C4" s="414" t="s">
        <v>19</v>
      </c>
      <c r="D4" s="414"/>
      <c r="E4" s="414"/>
      <c r="F4" s="42"/>
      <c r="G4" s="414" t="s">
        <v>5</v>
      </c>
      <c r="H4" s="414"/>
      <c r="I4" s="414"/>
      <c r="J4" s="43"/>
      <c r="K4" s="416" t="s">
        <v>20</v>
      </c>
      <c r="L4" s="416"/>
      <c r="M4" s="416"/>
    </row>
    <row r="5" spans="1:13" s="9" customFormat="1" ht="15" customHeight="1">
      <c r="A5" s="44"/>
      <c r="B5" s="44"/>
      <c r="C5" s="415"/>
      <c r="D5" s="415"/>
      <c r="E5" s="415"/>
      <c r="F5" s="44"/>
      <c r="G5" s="415"/>
      <c r="H5" s="415"/>
      <c r="I5" s="415"/>
      <c r="J5" s="45"/>
      <c r="K5" s="417" t="s">
        <v>21</v>
      </c>
      <c r="L5" s="417"/>
      <c r="M5" s="417"/>
    </row>
    <row r="6" spans="1:13" s="9" customFormat="1" ht="15" customHeight="1">
      <c r="A6" s="44"/>
      <c r="B6" s="44"/>
      <c r="C6" s="46" t="s">
        <v>22</v>
      </c>
      <c r="D6" s="46" t="s">
        <v>23</v>
      </c>
      <c r="E6" s="46" t="s">
        <v>22</v>
      </c>
      <c r="F6" s="44"/>
      <c r="G6" s="46" t="s">
        <v>22</v>
      </c>
      <c r="H6" s="46" t="s">
        <v>23</v>
      </c>
      <c r="I6" s="46" t="s">
        <v>22</v>
      </c>
      <c r="J6" s="45"/>
      <c r="K6" s="46" t="s">
        <v>24</v>
      </c>
      <c r="L6" s="46" t="s">
        <v>23</v>
      </c>
      <c r="M6" s="46" t="s">
        <v>24</v>
      </c>
    </row>
    <row r="7" spans="1:13" s="9" customFormat="1" ht="15" customHeight="1">
      <c r="A7" s="44"/>
      <c r="B7" s="44"/>
      <c r="C7" s="47" t="s">
        <v>25</v>
      </c>
      <c r="D7" s="47" t="s">
        <v>26</v>
      </c>
      <c r="E7" s="47" t="s">
        <v>27</v>
      </c>
      <c r="F7" s="44"/>
      <c r="G7" s="47" t="s">
        <v>25</v>
      </c>
      <c r="H7" s="47" t="s">
        <v>26</v>
      </c>
      <c r="I7" s="47" t="s">
        <v>27</v>
      </c>
      <c r="J7" s="45"/>
      <c r="K7" s="47" t="s">
        <v>28</v>
      </c>
      <c r="L7" s="47" t="s">
        <v>26</v>
      </c>
      <c r="M7" s="47" t="s">
        <v>28</v>
      </c>
    </row>
    <row r="8" spans="1:13" s="9" customFormat="1" ht="15" customHeight="1">
      <c r="A8" s="44"/>
      <c r="B8" s="44"/>
      <c r="C8" s="48" t="s">
        <v>29</v>
      </c>
      <c r="D8" s="48" t="s">
        <v>30</v>
      </c>
      <c r="E8" s="48" t="s">
        <v>31</v>
      </c>
      <c r="F8" s="44"/>
      <c r="G8" s="48" t="s">
        <v>29</v>
      </c>
      <c r="H8" s="48" t="s">
        <v>30</v>
      </c>
      <c r="I8" s="48" t="s">
        <v>31</v>
      </c>
      <c r="J8" s="22"/>
      <c r="K8" s="48" t="s">
        <v>25</v>
      </c>
      <c r="L8" s="48"/>
      <c r="M8" s="48" t="s">
        <v>27</v>
      </c>
    </row>
    <row r="9" spans="1:13" s="9" customFormat="1" ht="20.100000000000001" customHeight="1">
      <c r="A9" s="8"/>
      <c r="B9" s="8"/>
      <c r="C9" s="45"/>
      <c r="D9" s="45"/>
      <c r="E9" s="45"/>
      <c r="F9" s="8"/>
      <c r="G9" s="45"/>
      <c r="H9" s="45"/>
      <c r="I9" s="45"/>
      <c r="J9" s="45"/>
      <c r="K9" s="45"/>
    </row>
    <row r="10" spans="1:13" s="52" customFormat="1" ht="22.15" customHeight="1">
      <c r="A10" s="49" t="s">
        <v>32</v>
      </c>
      <c r="B10" s="49"/>
      <c r="C10" s="50">
        <v>93714</v>
      </c>
      <c r="D10" s="50">
        <v>1304370.0392045937</v>
      </c>
      <c r="E10" s="50">
        <v>707651</v>
      </c>
      <c r="F10" s="50"/>
      <c r="G10" s="50">
        <v>125821</v>
      </c>
      <c r="H10" s="50">
        <v>1379200.5116694481</v>
      </c>
      <c r="I10" s="50">
        <v>834982</v>
      </c>
      <c r="J10" s="50"/>
      <c r="K10" s="51">
        <f>G10/C10*100</f>
        <v>134.26062274580107</v>
      </c>
      <c r="L10" s="51">
        <f>H10/D10*100</f>
        <v>105.73690518915062</v>
      </c>
      <c r="M10" s="51">
        <f>I10/E10*100</f>
        <v>117.99347418430837</v>
      </c>
    </row>
    <row r="11" spans="1:13" s="52" customFormat="1" ht="22.15" customHeight="1">
      <c r="A11" s="49" t="s">
        <v>33</v>
      </c>
      <c r="B11" s="49"/>
      <c r="C11" s="53"/>
      <c r="D11" s="50"/>
      <c r="E11" s="50"/>
      <c r="F11" s="49"/>
      <c r="G11" s="53"/>
      <c r="H11" s="50"/>
      <c r="I11" s="50"/>
      <c r="J11" s="50"/>
      <c r="K11" s="54"/>
      <c r="L11" s="54"/>
      <c r="M11" s="54"/>
    </row>
    <row r="12" spans="1:13" s="52" customFormat="1" ht="22.15" customHeight="1">
      <c r="B12" s="55" t="s">
        <v>34</v>
      </c>
      <c r="C12" s="53">
        <v>1603</v>
      </c>
      <c r="D12" s="50">
        <v>38226.593865998999</v>
      </c>
      <c r="E12" s="50">
        <v>15017</v>
      </c>
      <c r="F12" s="55"/>
      <c r="G12" s="53">
        <v>1684</v>
      </c>
      <c r="H12" s="50">
        <v>35980.105665695999</v>
      </c>
      <c r="I12" s="50">
        <v>13258</v>
      </c>
      <c r="J12" s="50"/>
      <c r="K12" s="51">
        <f t="shared" ref="K12:M30" si="0">G12/C12*100</f>
        <v>105.05302557704303</v>
      </c>
      <c r="L12" s="51">
        <f t="shared" si="0"/>
        <v>94.123232092877728</v>
      </c>
      <c r="M12" s="51">
        <f t="shared" si="0"/>
        <v>88.286608510354938</v>
      </c>
    </row>
    <row r="13" spans="1:13" s="52" customFormat="1" ht="22.15" customHeight="1">
      <c r="B13" s="55" t="s">
        <v>35</v>
      </c>
      <c r="C13" s="50">
        <v>25190</v>
      </c>
      <c r="D13" s="50">
        <v>396763.296548496</v>
      </c>
      <c r="E13" s="50">
        <v>356126</v>
      </c>
      <c r="F13" s="50"/>
      <c r="G13" s="50">
        <v>31056</v>
      </c>
      <c r="H13" s="50">
        <v>368819.77867567097</v>
      </c>
      <c r="I13" s="50">
        <v>387248</v>
      </c>
      <c r="J13" s="50"/>
      <c r="K13" s="51">
        <f t="shared" si="0"/>
        <v>123.2870186581977</v>
      </c>
      <c r="L13" s="51">
        <f t="shared" si="0"/>
        <v>92.95713133853107</v>
      </c>
      <c r="M13" s="51">
        <f t="shared" si="0"/>
        <v>108.73904179981241</v>
      </c>
    </row>
    <row r="14" spans="1:13" s="9" customFormat="1" ht="22.15" customHeight="1">
      <c r="A14" s="16"/>
      <c r="B14" s="56" t="s">
        <v>36</v>
      </c>
      <c r="C14" s="16">
        <v>520</v>
      </c>
      <c r="D14" s="30">
        <v>10607.843000000001</v>
      </c>
      <c r="E14" s="30">
        <v>3966</v>
      </c>
      <c r="F14" s="56"/>
      <c r="G14" s="16">
        <v>620</v>
      </c>
      <c r="H14" s="30">
        <v>22684.003000000001</v>
      </c>
      <c r="I14" s="30">
        <v>4800</v>
      </c>
      <c r="J14" s="30"/>
      <c r="K14" s="54">
        <f t="shared" si="0"/>
        <v>119.23076923076923</v>
      </c>
      <c r="L14" s="54">
        <f t="shared" si="0"/>
        <v>213.84180553954275</v>
      </c>
      <c r="M14" s="54">
        <f t="shared" si="0"/>
        <v>121.02874432677761</v>
      </c>
    </row>
    <row r="15" spans="1:13" s="9" customFormat="1" ht="22.15" customHeight="1">
      <c r="A15" s="16"/>
      <c r="B15" s="56" t="s">
        <v>37</v>
      </c>
      <c r="C15" s="16">
        <v>12088</v>
      </c>
      <c r="D15" s="30">
        <v>185666.00503206099</v>
      </c>
      <c r="E15" s="30">
        <v>278523</v>
      </c>
      <c r="F15" s="56"/>
      <c r="G15" s="16">
        <v>15936</v>
      </c>
      <c r="H15" s="30">
        <v>164395.65681982299</v>
      </c>
      <c r="I15" s="30">
        <v>300948</v>
      </c>
      <c r="J15" s="30"/>
      <c r="K15" s="54">
        <f t="shared" si="0"/>
        <v>131.83322303110523</v>
      </c>
      <c r="L15" s="54">
        <f t="shared" si="0"/>
        <v>88.543757265329745</v>
      </c>
      <c r="M15" s="54">
        <f t="shared" si="0"/>
        <v>108.05139970487177</v>
      </c>
    </row>
    <row r="16" spans="1:13" s="9" customFormat="1" ht="29.25" customHeight="1">
      <c r="A16" s="16"/>
      <c r="B16" s="56" t="s">
        <v>38</v>
      </c>
      <c r="C16" s="16">
        <v>1022</v>
      </c>
      <c r="D16" s="30">
        <v>49078.268376364002</v>
      </c>
      <c r="E16" s="30">
        <v>8280</v>
      </c>
      <c r="F16" s="56"/>
      <c r="G16" s="16">
        <v>904</v>
      </c>
      <c r="H16" s="30">
        <v>38319.906368999</v>
      </c>
      <c r="I16" s="30">
        <v>5472</v>
      </c>
      <c r="J16" s="30"/>
      <c r="K16" s="54">
        <f t="shared" si="0"/>
        <v>88.454011741682976</v>
      </c>
      <c r="L16" s="54">
        <f t="shared" si="0"/>
        <v>78.07917360722081</v>
      </c>
      <c r="M16" s="54">
        <f t="shared" si="0"/>
        <v>66.086956521739125</v>
      </c>
    </row>
    <row r="17" spans="1:13" s="9" customFormat="1" ht="22.15" customHeight="1">
      <c r="A17" s="16"/>
      <c r="B17" s="56" t="s">
        <v>39</v>
      </c>
      <c r="C17" s="30">
        <v>11560</v>
      </c>
      <c r="D17" s="30">
        <v>151411.180140071</v>
      </c>
      <c r="E17" s="30">
        <v>65357</v>
      </c>
      <c r="F17" s="56"/>
      <c r="G17" s="30">
        <v>13596</v>
      </c>
      <c r="H17" s="30">
        <v>143420.21248684899</v>
      </c>
      <c r="I17" s="30">
        <v>76028</v>
      </c>
      <c r="J17" s="30"/>
      <c r="K17" s="54">
        <f t="shared" si="0"/>
        <v>117.61245674740483</v>
      </c>
      <c r="L17" s="54">
        <f t="shared" si="0"/>
        <v>94.722339759963873</v>
      </c>
      <c r="M17" s="54">
        <f t="shared" si="0"/>
        <v>116.32724880272963</v>
      </c>
    </row>
    <row r="18" spans="1:13" s="9" customFormat="1" ht="22.15" customHeight="1">
      <c r="B18" s="55" t="s">
        <v>40</v>
      </c>
      <c r="C18" s="50">
        <v>66921</v>
      </c>
      <c r="D18" s="50">
        <v>869380.14879009873</v>
      </c>
      <c r="E18" s="50">
        <v>336508</v>
      </c>
      <c r="F18" s="50"/>
      <c r="G18" s="50">
        <v>93081</v>
      </c>
      <c r="H18" s="50">
        <v>974400.62732808106</v>
      </c>
      <c r="I18" s="50">
        <v>434476</v>
      </c>
      <c r="J18" s="50"/>
      <c r="K18" s="51">
        <f t="shared" si="0"/>
        <v>139.09086833729322</v>
      </c>
      <c r="L18" s="51">
        <f t="shared" si="0"/>
        <v>112.07992598912426</v>
      </c>
      <c r="M18" s="51">
        <f t="shared" si="0"/>
        <v>129.11312658242895</v>
      </c>
    </row>
    <row r="19" spans="1:13" s="9" customFormat="1" ht="32.25" customHeight="1">
      <c r="A19" s="16"/>
      <c r="B19" s="56" t="s">
        <v>41</v>
      </c>
      <c r="C19" s="16">
        <v>31900</v>
      </c>
      <c r="D19" s="30">
        <v>210369.21630349901</v>
      </c>
      <c r="E19" s="30">
        <v>146021</v>
      </c>
      <c r="F19" s="56"/>
      <c r="G19" s="16">
        <v>44413</v>
      </c>
      <c r="H19" s="30">
        <v>233589.48266760999</v>
      </c>
      <c r="I19" s="30">
        <v>185405</v>
      </c>
      <c r="J19" s="30"/>
      <c r="K19" s="54">
        <f t="shared" si="0"/>
        <v>139.22570532915361</v>
      </c>
      <c r="L19" s="54">
        <f t="shared" si="0"/>
        <v>111.03786322548788</v>
      </c>
      <c r="M19" s="54">
        <f t="shared" si="0"/>
        <v>126.97146300874532</v>
      </c>
    </row>
    <row r="20" spans="1:13" s="9" customFormat="1" ht="22.15" customHeight="1">
      <c r="A20" s="16"/>
      <c r="B20" s="56" t="s">
        <v>42</v>
      </c>
      <c r="C20" s="16">
        <v>4798</v>
      </c>
      <c r="D20" s="30">
        <v>41394.923406652997</v>
      </c>
      <c r="E20" s="30">
        <v>25859</v>
      </c>
      <c r="F20" s="56"/>
      <c r="G20" s="16">
        <v>6055</v>
      </c>
      <c r="H20" s="30">
        <v>74401.302894337001</v>
      </c>
      <c r="I20" s="30">
        <v>30239</v>
      </c>
      <c r="J20" s="30"/>
      <c r="K20" s="54">
        <f t="shared" si="0"/>
        <v>126.19841600666946</v>
      </c>
      <c r="L20" s="54">
        <f t="shared" si="0"/>
        <v>179.73533170586617</v>
      </c>
      <c r="M20" s="54">
        <f t="shared" si="0"/>
        <v>116.93800997718395</v>
      </c>
    </row>
    <row r="21" spans="1:13" s="9" customFormat="1" ht="22.15" customHeight="1">
      <c r="A21" s="16"/>
      <c r="B21" s="56" t="s">
        <v>43</v>
      </c>
      <c r="C21" s="16">
        <v>3097</v>
      </c>
      <c r="D21" s="30">
        <v>24250.653817512</v>
      </c>
      <c r="E21" s="30">
        <v>15935</v>
      </c>
      <c r="F21" s="56"/>
      <c r="G21" s="16">
        <v>5426</v>
      </c>
      <c r="H21" s="30">
        <v>41398.249032166997</v>
      </c>
      <c r="I21" s="30">
        <v>25421</v>
      </c>
      <c r="J21" s="30"/>
      <c r="K21" s="54">
        <f t="shared" si="0"/>
        <v>175.20180820148531</v>
      </c>
      <c r="L21" s="54">
        <f t="shared" si="0"/>
        <v>170.70982639763835</v>
      </c>
      <c r="M21" s="54">
        <f t="shared" si="0"/>
        <v>159.52933793536241</v>
      </c>
    </row>
    <row r="22" spans="1:13" s="9" customFormat="1" ht="22.15" customHeight="1">
      <c r="A22" s="16"/>
      <c r="B22" s="56" t="s">
        <v>44</v>
      </c>
      <c r="C22" s="16">
        <v>1014</v>
      </c>
      <c r="D22" s="30">
        <v>17882.510291881044</v>
      </c>
      <c r="E22" s="30">
        <v>5030</v>
      </c>
      <c r="F22" s="56"/>
      <c r="G22" s="16">
        <v>3766</v>
      </c>
      <c r="H22" s="30">
        <v>29723.139854172001</v>
      </c>
      <c r="I22" s="30">
        <v>20326</v>
      </c>
      <c r="J22" s="30"/>
      <c r="K22" s="54">
        <f t="shared" si="0"/>
        <v>371.40039447731755</v>
      </c>
      <c r="L22" s="54">
        <f t="shared" si="0"/>
        <v>166.21346426774767</v>
      </c>
      <c r="M22" s="54">
        <f t="shared" si="0"/>
        <v>404.09542743538765</v>
      </c>
    </row>
    <row r="23" spans="1:13" s="9" customFormat="1" ht="22.15" customHeight="1">
      <c r="A23" s="16"/>
      <c r="B23" s="56" t="s">
        <v>45</v>
      </c>
      <c r="C23" s="16">
        <v>3059</v>
      </c>
      <c r="D23" s="30">
        <v>52559.588565885999</v>
      </c>
      <c r="E23" s="30">
        <v>15929</v>
      </c>
      <c r="F23" s="56"/>
      <c r="G23" s="16">
        <v>1445</v>
      </c>
      <c r="H23" s="30">
        <v>44741.979539384003</v>
      </c>
      <c r="I23" s="30">
        <v>6942</v>
      </c>
      <c r="J23" s="30"/>
      <c r="K23" s="54">
        <f t="shared" si="0"/>
        <v>47.237659365805818</v>
      </c>
      <c r="L23" s="54">
        <f t="shared" si="0"/>
        <v>85.126198207007945</v>
      </c>
      <c r="M23" s="54">
        <f t="shared" si="0"/>
        <v>43.580890200263674</v>
      </c>
    </row>
    <row r="24" spans="1:13" s="9" customFormat="1" ht="22.15" customHeight="1">
      <c r="A24" s="16"/>
      <c r="B24" s="56" t="s">
        <v>46</v>
      </c>
      <c r="C24" s="16">
        <v>5902</v>
      </c>
      <c r="D24" s="30">
        <v>377460.85856129398</v>
      </c>
      <c r="E24" s="30">
        <v>38906</v>
      </c>
      <c r="F24" s="56"/>
      <c r="G24" s="16">
        <v>7725</v>
      </c>
      <c r="H24" s="30">
        <v>413700.76253486302</v>
      </c>
      <c r="I24" s="30">
        <v>49922</v>
      </c>
      <c r="J24" s="30"/>
      <c r="K24" s="54">
        <f t="shared" si="0"/>
        <v>130.88783463232804</v>
      </c>
      <c r="L24" s="54">
        <f t="shared" si="0"/>
        <v>109.60097004804652</v>
      </c>
      <c r="M24" s="54">
        <f t="shared" si="0"/>
        <v>128.31439880738188</v>
      </c>
    </row>
    <row r="25" spans="1:13" s="9" customFormat="1" ht="42" customHeight="1">
      <c r="A25" s="16"/>
      <c r="B25" s="56" t="s">
        <v>47</v>
      </c>
      <c r="C25" s="16">
        <v>8298</v>
      </c>
      <c r="D25" s="30">
        <v>72154.140108806998</v>
      </c>
      <c r="E25" s="30">
        <v>39262</v>
      </c>
      <c r="F25" s="56"/>
      <c r="G25" s="16">
        <v>10282</v>
      </c>
      <c r="H25" s="30">
        <v>55467.764288475002</v>
      </c>
      <c r="I25" s="30">
        <v>47280</v>
      </c>
      <c r="J25" s="30"/>
      <c r="K25" s="54">
        <f t="shared" si="0"/>
        <v>123.90937575319354</v>
      </c>
      <c r="L25" s="54">
        <f t="shared" si="0"/>
        <v>76.873987001758621</v>
      </c>
      <c r="M25" s="54">
        <f t="shared" si="0"/>
        <v>120.42178187560491</v>
      </c>
    </row>
    <row r="26" spans="1:13" s="9" customFormat="1" ht="22.15" customHeight="1">
      <c r="A26" s="16"/>
      <c r="B26" s="56" t="s">
        <v>48</v>
      </c>
      <c r="C26" s="16">
        <v>2508</v>
      </c>
      <c r="D26" s="30">
        <v>11361.997683911701</v>
      </c>
      <c r="E26" s="30">
        <v>12160</v>
      </c>
      <c r="F26" s="56"/>
      <c r="G26" s="16">
        <v>3525</v>
      </c>
      <c r="H26" s="30">
        <v>14498.716676988</v>
      </c>
      <c r="I26" s="30">
        <v>17511</v>
      </c>
      <c r="J26" s="30"/>
      <c r="K26" s="54">
        <f t="shared" si="0"/>
        <v>140.55023923444975</v>
      </c>
      <c r="L26" s="54">
        <f t="shared" si="0"/>
        <v>127.60710818941475</v>
      </c>
      <c r="M26" s="54">
        <f t="shared" si="0"/>
        <v>144.0049342105263</v>
      </c>
    </row>
    <row r="27" spans="1:13" s="9" customFormat="1" ht="22.15" customHeight="1">
      <c r="A27" s="16"/>
      <c r="B27" s="56" t="s">
        <v>49</v>
      </c>
      <c r="C27" s="16">
        <v>681</v>
      </c>
      <c r="D27" s="30">
        <v>15489.469638877999</v>
      </c>
      <c r="E27" s="30">
        <v>5045</v>
      </c>
      <c r="F27" s="56"/>
      <c r="G27" s="16">
        <v>1196</v>
      </c>
      <c r="H27" s="30">
        <v>10573.113004018</v>
      </c>
      <c r="I27" s="30">
        <v>6790</v>
      </c>
      <c r="J27" s="30"/>
      <c r="K27" s="54">
        <f t="shared" si="0"/>
        <v>175.62408223201174</v>
      </c>
      <c r="L27" s="54">
        <f t="shared" si="0"/>
        <v>68.260006640123265</v>
      </c>
      <c r="M27" s="54">
        <f t="shared" si="0"/>
        <v>134.58870168483648</v>
      </c>
    </row>
    <row r="28" spans="1:13" s="9" customFormat="1" ht="22.15" customHeight="1">
      <c r="A28" s="16"/>
      <c r="B28" s="56" t="s">
        <v>50</v>
      </c>
      <c r="C28" s="16">
        <v>577</v>
      </c>
      <c r="D28" s="30">
        <v>8865.2614337769992</v>
      </c>
      <c r="E28" s="30">
        <v>2990</v>
      </c>
      <c r="F28" s="56"/>
      <c r="G28" s="16">
        <v>943</v>
      </c>
      <c r="H28" s="30">
        <v>8959.2641899989994</v>
      </c>
      <c r="I28" s="30">
        <v>4365</v>
      </c>
      <c r="J28" s="30"/>
      <c r="K28" s="54">
        <f t="shared" si="0"/>
        <v>163.43154246100519</v>
      </c>
      <c r="L28" s="54">
        <f t="shared" si="0"/>
        <v>101.06034951054963</v>
      </c>
      <c r="M28" s="54">
        <f t="shared" si="0"/>
        <v>145.98662207357859</v>
      </c>
    </row>
    <row r="29" spans="1:13" ht="41.25" customHeight="1">
      <c r="A29" s="16"/>
      <c r="B29" s="56" t="s">
        <v>51</v>
      </c>
      <c r="C29" s="16">
        <v>4307</v>
      </c>
      <c r="D29" s="30">
        <v>34824.795478</v>
      </c>
      <c r="E29" s="30">
        <v>26037</v>
      </c>
      <c r="F29" s="56"/>
      <c r="G29" s="16">
        <v>6922</v>
      </c>
      <c r="H29" s="30">
        <v>42925.627390180001</v>
      </c>
      <c r="I29" s="30">
        <v>35255</v>
      </c>
      <c r="J29" s="30"/>
      <c r="K29" s="54">
        <f t="shared" si="0"/>
        <v>160.71511492918503</v>
      </c>
      <c r="L29" s="54">
        <f t="shared" si="0"/>
        <v>123.26167835586448</v>
      </c>
      <c r="M29" s="54">
        <f t="shared" si="0"/>
        <v>135.40346430080271</v>
      </c>
    </row>
    <row r="30" spans="1:13" ht="22.15" customHeight="1">
      <c r="A30" s="16"/>
      <c r="B30" s="56" t="s">
        <v>52</v>
      </c>
      <c r="C30" s="16">
        <v>780</v>
      </c>
      <c r="D30" s="30">
        <v>2766.7334999999998</v>
      </c>
      <c r="E30" s="30">
        <v>3334</v>
      </c>
      <c r="F30" s="56"/>
      <c r="G30" s="16">
        <v>1383</v>
      </c>
      <c r="H30" s="30">
        <v>4421.225255888</v>
      </c>
      <c r="I30" s="30">
        <v>5020</v>
      </c>
      <c r="J30" s="30"/>
      <c r="K30" s="54">
        <f t="shared" si="0"/>
        <v>177.30769230769229</v>
      </c>
      <c r="L30" s="54">
        <f t="shared" si="0"/>
        <v>159.79946228604959</v>
      </c>
      <c r="M30" s="54">
        <f t="shared" si="0"/>
        <v>150.56988602279543</v>
      </c>
    </row>
    <row r="31" spans="1:13" ht="18" customHeight="1">
      <c r="C31" s="16"/>
      <c r="D31" s="30"/>
      <c r="E31" s="30"/>
      <c r="G31" s="16"/>
      <c r="H31" s="30"/>
      <c r="I31" s="30"/>
      <c r="J31" s="30"/>
      <c r="K31" s="57"/>
      <c r="L31" s="58"/>
      <c r="M31" s="58"/>
    </row>
    <row r="32" spans="1:13" ht="20.100000000000001" customHeight="1">
      <c r="A32" s="49"/>
      <c r="B32" s="49"/>
      <c r="C32" s="49"/>
      <c r="D32" s="49"/>
      <c r="E32" s="49"/>
      <c r="F32" s="49"/>
      <c r="G32" s="49"/>
      <c r="H32" s="49"/>
      <c r="I32" s="49"/>
      <c r="J32" s="53"/>
      <c r="K32" s="57"/>
      <c r="L32" s="58"/>
      <c r="M32" s="58"/>
    </row>
    <row r="33" spans="1:13" ht="20.100000000000001" customHeight="1">
      <c r="B33" s="59"/>
      <c r="C33" s="7"/>
      <c r="D33" s="60"/>
      <c r="E33" s="7"/>
      <c r="F33" s="61"/>
      <c r="G33" s="7"/>
      <c r="H33" s="60"/>
      <c r="I33" s="7"/>
      <c r="K33" s="57"/>
      <c r="L33" s="57"/>
      <c r="M33" s="57"/>
    </row>
    <row r="34" spans="1:13" ht="20.100000000000001" customHeight="1">
      <c r="B34" s="59"/>
      <c r="C34" s="7"/>
      <c r="D34" s="60"/>
      <c r="E34" s="7"/>
      <c r="F34" s="61"/>
      <c r="G34" s="7"/>
      <c r="H34" s="60"/>
      <c r="I34" s="7"/>
      <c r="K34" s="57"/>
      <c r="L34" s="57"/>
      <c r="M34" s="57"/>
    </row>
    <row r="35" spans="1:13" ht="20.100000000000001" customHeight="1">
      <c r="B35" s="59"/>
      <c r="C35" s="7"/>
      <c r="D35" s="60"/>
      <c r="E35" s="7"/>
      <c r="F35" s="61"/>
      <c r="G35" s="7"/>
      <c r="H35" s="60"/>
      <c r="I35" s="7"/>
      <c r="K35" s="57"/>
      <c r="L35" s="57"/>
      <c r="M35" s="57"/>
    </row>
    <row r="36" spans="1:13" ht="20.100000000000001" customHeight="1">
      <c r="B36" s="59"/>
      <c r="C36" s="7"/>
      <c r="D36" s="60"/>
      <c r="E36" s="7"/>
      <c r="F36" s="61"/>
      <c r="G36" s="7"/>
      <c r="H36" s="60"/>
      <c r="I36" s="7"/>
      <c r="K36" s="57"/>
      <c r="L36" s="57"/>
      <c r="M36" s="57"/>
    </row>
    <row r="37" spans="1:13" ht="20.100000000000001" customHeight="1">
      <c r="B37" s="59"/>
      <c r="C37" s="7"/>
      <c r="D37" s="60"/>
      <c r="E37" s="7"/>
      <c r="F37" s="61"/>
      <c r="G37" s="7"/>
      <c r="H37" s="60"/>
      <c r="I37" s="7"/>
      <c r="K37" s="57"/>
      <c r="L37" s="57"/>
      <c r="M37" s="57"/>
    </row>
    <row r="38" spans="1:13" ht="20.100000000000001" customHeight="1">
      <c r="B38" s="59"/>
      <c r="C38" s="7"/>
      <c r="D38" s="60"/>
      <c r="E38" s="7"/>
      <c r="F38" s="61"/>
      <c r="G38" s="7"/>
      <c r="H38" s="60"/>
      <c r="I38" s="7"/>
      <c r="K38" s="57"/>
      <c r="L38" s="57"/>
      <c r="M38" s="57"/>
    </row>
    <row r="39" spans="1:13" ht="20.100000000000001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1:13" ht="20.100000000000001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3" ht="20.100000000000001" customHeight="1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3" ht="20.100000000000001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spans="1:13" ht="20.100000000000001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3" ht="20.100000000000001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spans="1:13" ht="20.100000000000001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3" ht="20.100000000000001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</row>
    <row r="47" spans="1:13" ht="20.100000000000001" customHeight="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spans="1:13" ht="20.100000000000001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</row>
    <row r="49" spans="1:11" ht="20.100000000000001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</row>
    <row r="50" spans="1:11" ht="20.100000000000001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</row>
    <row r="51" spans="1:11" ht="20.100000000000001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 ht="20.100000000000001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</row>
    <row r="53" spans="1:11" ht="20.100000000000001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spans="1:11" ht="20.100000000000001" customHeight="1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</row>
    <row r="55" spans="1:11" ht="20.100000000000001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</row>
    <row r="56" spans="1:11" ht="20.100000000000001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ht="20.100000000000001" customHeight="1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</row>
    <row r="58" spans="1:11" ht="20.100000000000001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</row>
    <row r="59" spans="1:11" ht="20.100000000000001" customHeight="1"/>
  </sheetData>
  <mergeCells count="4">
    <mergeCell ref="C4:E5"/>
    <mergeCell ref="G4:I5"/>
    <mergeCell ref="K4:M4"/>
    <mergeCell ref="K5:M5"/>
  </mergeCells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347B-15AD-43AC-AD1C-5A7FD8447C7B}">
  <sheetPr>
    <tabColor rgb="FFC00000"/>
  </sheetPr>
  <dimension ref="A1:D73"/>
  <sheetViews>
    <sheetView workbookViewId="0">
      <selection activeCell="L10" sqref="L10"/>
    </sheetView>
  </sheetViews>
  <sheetFormatPr defaultColWidth="7.5703125" defaultRowHeight="12.75"/>
  <cols>
    <col min="1" max="1" width="46.5703125" style="6" customWidth="1"/>
    <col min="2" max="2" width="10.5703125" style="6" customWidth="1"/>
    <col min="3" max="3" width="9.7109375" style="6" customWidth="1"/>
    <col min="4" max="4" width="24.42578125" style="6" customWidth="1"/>
    <col min="5" max="16384" width="7.5703125" style="6"/>
  </cols>
  <sheetData>
    <row r="1" spans="1:4" s="2" customFormat="1" ht="20.100000000000001" customHeight="1">
      <c r="A1" s="1" t="s">
        <v>53</v>
      </c>
      <c r="B1" s="39"/>
      <c r="C1" s="39"/>
    </row>
    <row r="2" spans="1:4" ht="20.100000000000001" customHeight="1">
      <c r="A2" s="16"/>
      <c r="B2" s="16"/>
      <c r="C2" s="16"/>
    </row>
    <row r="3" spans="1:4" s="9" customFormat="1" ht="20.100000000000001" customHeight="1">
      <c r="A3" s="8"/>
      <c r="B3" s="8"/>
      <c r="C3" s="40"/>
      <c r="D3" s="62" t="s">
        <v>54</v>
      </c>
    </row>
    <row r="4" spans="1:4" s="9" customFormat="1" ht="18" customHeight="1">
      <c r="A4" s="41"/>
      <c r="B4" s="63" t="s">
        <v>2</v>
      </c>
      <c r="C4" s="63" t="s">
        <v>2</v>
      </c>
      <c r="D4" s="63" t="s">
        <v>20</v>
      </c>
    </row>
    <row r="5" spans="1:4" s="9" customFormat="1" ht="18" customHeight="1">
      <c r="A5" s="44"/>
      <c r="B5" s="64">
        <v>2021</v>
      </c>
      <c r="C5" s="64">
        <v>2022</v>
      </c>
      <c r="D5" s="64" t="s">
        <v>55</v>
      </c>
    </row>
    <row r="6" spans="1:4" s="9" customFormat="1" ht="20.100000000000001" customHeight="1">
      <c r="A6" s="8"/>
      <c r="B6" s="45"/>
      <c r="C6" s="45"/>
      <c r="D6" s="45"/>
    </row>
    <row r="7" spans="1:4" s="52" customFormat="1" ht="20.100000000000001" customHeight="1">
      <c r="A7" s="49" t="s">
        <v>32</v>
      </c>
      <c r="B7" s="65">
        <v>35339</v>
      </c>
      <c r="C7" s="65">
        <v>52664</v>
      </c>
      <c r="D7" s="66">
        <f>C7/B7*100</f>
        <v>149.02515634285066</v>
      </c>
    </row>
    <row r="8" spans="1:4" s="52" customFormat="1" ht="20.100000000000001" customHeight="1">
      <c r="A8" s="53" t="s">
        <v>34</v>
      </c>
      <c r="B8" s="65">
        <v>477</v>
      </c>
      <c r="C8" s="65">
        <v>706</v>
      </c>
      <c r="D8" s="66">
        <f t="shared" ref="D8:D26" si="0">C8/B8*100</f>
        <v>148.0083857442348</v>
      </c>
    </row>
    <row r="9" spans="1:4" s="52" customFormat="1" ht="20.100000000000001" customHeight="1">
      <c r="A9" s="53" t="s">
        <v>35</v>
      </c>
      <c r="B9" s="65">
        <v>10072</v>
      </c>
      <c r="C9" s="65">
        <v>13639</v>
      </c>
      <c r="D9" s="66">
        <f t="shared" si="0"/>
        <v>135.41501191421764</v>
      </c>
    </row>
    <row r="10" spans="1:4" s="9" customFormat="1" ht="20.100000000000001" customHeight="1">
      <c r="A10" s="56" t="s">
        <v>36</v>
      </c>
      <c r="B10" s="67">
        <v>305</v>
      </c>
      <c r="C10" s="67">
        <v>380</v>
      </c>
      <c r="D10" s="68">
        <f t="shared" si="0"/>
        <v>124.59016393442623</v>
      </c>
    </row>
    <row r="11" spans="1:4" s="9" customFormat="1" ht="20.100000000000001" customHeight="1">
      <c r="A11" s="56" t="s">
        <v>37</v>
      </c>
      <c r="B11" s="67">
        <v>4259</v>
      </c>
      <c r="C11" s="67">
        <v>5823</v>
      </c>
      <c r="D11" s="68">
        <f t="shared" si="0"/>
        <v>136.72223526649447</v>
      </c>
    </row>
    <row r="12" spans="1:4" s="9" customFormat="1" ht="20.100000000000001" customHeight="1">
      <c r="A12" s="56" t="s">
        <v>38</v>
      </c>
      <c r="B12" s="67">
        <v>277</v>
      </c>
      <c r="C12" s="67">
        <v>824</v>
      </c>
      <c r="D12" s="68">
        <f t="shared" si="0"/>
        <v>297.47292418772565</v>
      </c>
    </row>
    <row r="13" spans="1:4" s="9" customFormat="1" ht="20.100000000000001" customHeight="1">
      <c r="A13" s="56" t="s">
        <v>39</v>
      </c>
      <c r="B13" s="67">
        <v>5231</v>
      </c>
      <c r="C13" s="67">
        <v>6612</v>
      </c>
      <c r="D13" s="68">
        <f t="shared" si="0"/>
        <v>126.40030586885874</v>
      </c>
    </row>
    <row r="14" spans="1:4" s="52" customFormat="1" ht="20.100000000000001" customHeight="1">
      <c r="A14" s="53" t="s">
        <v>40</v>
      </c>
      <c r="B14" s="65">
        <v>24790</v>
      </c>
      <c r="C14" s="65">
        <v>38319</v>
      </c>
      <c r="D14" s="66">
        <f t="shared" si="0"/>
        <v>154.57442517144008</v>
      </c>
    </row>
    <row r="15" spans="1:4" s="9" customFormat="1" ht="30" customHeight="1">
      <c r="A15" s="56" t="s">
        <v>41</v>
      </c>
      <c r="B15" s="67">
        <v>13006</v>
      </c>
      <c r="C15" s="67">
        <v>19534</v>
      </c>
      <c r="D15" s="68">
        <f t="shared" si="0"/>
        <v>150.19221897585732</v>
      </c>
    </row>
    <row r="16" spans="1:4" s="9" customFormat="1" ht="20.100000000000001" customHeight="1">
      <c r="A16" s="56" t="s">
        <v>42</v>
      </c>
      <c r="B16" s="67">
        <v>1793</v>
      </c>
      <c r="C16" s="67">
        <v>2482</v>
      </c>
      <c r="D16" s="68">
        <f t="shared" si="0"/>
        <v>138.4272169548243</v>
      </c>
    </row>
    <row r="17" spans="1:4" s="9" customFormat="1" ht="20.100000000000001" customHeight="1">
      <c r="A17" s="56" t="s">
        <v>43</v>
      </c>
      <c r="B17" s="67">
        <v>1882</v>
      </c>
      <c r="C17" s="67">
        <v>3003</v>
      </c>
      <c r="D17" s="68">
        <f t="shared" si="0"/>
        <v>159.56429330499469</v>
      </c>
    </row>
    <row r="18" spans="1:4" s="9" customFormat="1" ht="20.100000000000001" customHeight="1">
      <c r="A18" s="56" t="s">
        <v>44</v>
      </c>
      <c r="B18" s="67">
        <v>721</v>
      </c>
      <c r="C18" s="67">
        <v>970</v>
      </c>
      <c r="D18" s="68">
        <f t="shared" si="0"/>
        <v>134.5353675450763</v>
      </c>
    </row>
    <row r="19" spans="1:4" s="9" customFormat="1" ht="20.100000000000001" customHeight="1">
      <c r="A19" s="56" t="s">
        <v>45</v>
      </c>
      <c r="B19" s="67">
        <v>298</v>
      </c>
      <c r="C19" s="67">
        <v>416</v>
      </c>
      <c r="D19" s="68">
        <f t="shared" si="0"/>
        <v>139.59731543624162</v>
      </c>
    </row>
    <row r="20" spans="1:4" s="9" customFormat="1" ht="20.100000000000001" customHeight="1">
      <c r="A20" s="56" t="s">
        <v>46</v>
      </c>
      <c r="B20" s="67">
        <v>1161</v>
      </c>
      <c r="C20" s="67">
        <v>1846</v>
      </c>
      <c r="D20" s="68">
        <f t="shared" si="0"/>
        <v>159.00086132644273</v>
      </c>
    </row>
    <row r="21" spans="1:4" s="9" customFormat="1" ht="41.25" customHeight="1">
      <c r="A21" s="56" t="s">
        <v>47</v>
      </c>
      <c r="B21" s="67">
        <v>2497</v>
      </c>
      <c r="C21" s="67">
        <v>3530</v>
      </c>
      <c r="D21" s="68">
        <f t="shared" si="0"/>
        <v>141.36964357228675</v>
      </c>
    </row>
    <row r="22" spans="1:4" s="9" customFormat="1" ht="20.100000000000001" customHeight="1">
      <c r="A22" s="56" t="s">
        <v>48</v>
      </c>
      <c r="B22" s="67">
        <v>746</v>
      </c>
      <c r="C22" s="67">
        <v>1329</v>
      </c>
      <c r="D22" s="68">
        <f t="shared" si="0"/>
        <v>178.15013404825737</v>
      </c>
    </row>
    <row r="23" spans="1:4" s="9" customFormat="1" ht="20.100000000000001" customHeight="1">
      <c r="A23" s="56" t="s">
        <v>49</v>
      </c>
      <c r="B23" s="67">
        <v>141</v>
      </c>
      <c r="C23" s="67">
        <v>216</v>
      </c>
      <c r="D23" s="68">
        <f t="shared" si="0"/>
        <v>153.19148936170214</v>
      </c>
    </row>
    <row r="24" spans="1:4" s="9" customFormat="1" ht="20.100000000000001" customHeight="1">
      <c r="A24" s="56" t="s">
        <v>50</v>
      </c>
      <c r="B24" s="67">
        <v>281</v>
      </c>
      <c r="C24" s="67">
        <v>457</v>
      </c>
      <c r="D24" s="68">
        <f t="shared" si="0"/>
        <v>162.63345195729536</v>
      </c>
    </row>
    <row r="25" spans="1:4" ht="43.5" customHeight="1">
      <c r="A25" s="56" t="s">
        <v>51</v>
      </c>
      <c r="B25" s="67">
        <v>1894</v>
      </c>
      <c r="C25" s="67">
        <v>2976</v>
      </c>
      <c r="D25" s="68">
        <f t="shared" si="0"/>
        <v>157.12777191129882</v>
      </c>
    </row>
    <row r="26" spans="1:4" ht="20.100000000000001" customHeight="1">
      <c r="A26" s="56" t="s">
        <v>52</v>
      </c>
      <c r="B26" s="67">
        <v>370</v>
      </c>
      <c r="C26" s="67">
        <v>1560</v>
      </c>
      <c r="D26" s="68">
        <f t="shared" si="0"/>
        <v>421.62162162162156</v>
      </c>
    </row>
    <row r="27" spans="1:4" ht="20.100000000000001" customHeight="1">
      <c r="A27" s="16"/>
      <c r="B27" s="16"/>
      <c r="C27" s="67"/>
    </row>
    <row r="28" spans="1:4" ht="20.100000000000001" customHeight="1">
      <c r="A28" s="16"/>
      <c r="B28" s="16"/>
      <c r="C28" s="67"/>
    </row>
    <row r="29" spans="1:4" ht="20.100000000000001" customHeight="1">
      <c r="A29" s="16"/>
      <c r="B29" s="16"/>
      <c r="C29" s="16"/>
    </row>
    <row r="30" spans="1:4" ht="20.100000000000001" customHeight="1">
      <c r="A30" s="16"/>
      <c r="B30" s="16"/>
      <c r="C30" s="16"/>
    </row>
    <row r="31" spans="1:4" ht="20.100000000000001" customHeight="1">
      <c r="A31" s="16"/>
      <c r="B31" s="16"/>
      <c r="C31" s="16"/>
    </row>
    <row r="32" spans="1:4" ht="20.100000000000001" customHeight="1">
      <c r="A32" s="16"/>
      <c r="B32" s="16"/>
      <c r="C32" s="16"/>
    </row>
    <row r="33" spans="1:3" ht="20.100000000000001" customHeight="1">
      <c r="A33" s="16"/>
      <c r="B33" s="16"/>
      <c r="C33" s="16"/>
    </row>
    <row r="34" spans="1:3" ht="20.100000000000001" customHeight="1">
      <c r="A34" s="16"/>
      <c r="B34" s="16"/>
      <c r="C34" s="16"/>
    </row>
    <row r="35" spans="1:3" ht="20.100000000000001" customHeight="1">
      <c r="A35" s="16"/>
      <c r="B35" s="16"/>
      <c r="C35" s="16"/>
    </row>
    <row r="36" spans="1:3" ht="20.100000000000001" customHeight="1">
      <c r="A36" s="16"/>
      <c r="B36" s="16"/>
      <c r="C36" s="16"/>
    </row>
    <row r="37" spans="1:3" ht="20.100000000000001" customHeight="1">
      <c r="A37" s="16"/>
      <c r="B37" s="16"/>
      <c r="C37" s="16"/>
    </row>
    <row r="38" spans="1:3" ht="20.100000000000001" customHeight="1">
      <c r="A38" s="16"/>
      <c r="B38" s="16"/>
      <c r="C38" s="16"/>
    </row>
    <row r="39" spans="1:3" ht="20.100000000000001" customHeight="1">
      <c r="A39" s="16"/>
      <c r="B39" s="16"/>
      <c r="C39" s="16"/>
    </row>
    <row r="40" spans="1:3" ht="20.100000000000001" customHeight="1">
      <c r="A40" s="16"/>
      <c r="B40" s="16"/>
      <c r="C40" s="16"/>
    </row>
    <row r="41" spans="1:3" ht="20.100000000000001" customHeight="1">
      <c r="A41" s="16"/>
      <c r="B41" s="16"/>
      <c r="C41" s="16"/>
    </row>
    <row r="42" spans="1:3" ht="20.100000000000001" customHeight="1">
      <c r="A42" s="16"/>
      <c r="B42" s="16"/>
      <c r="C42" s="16"/>
    </row>
    <row r="43" spans="1:3" ht="20.100000000000001" customHeight="1">
      <c r="A43" s="16"/>
      <c r="B43" s="16"/>
      <c r="C43" s="16"/>
    </row>
    <row r="44" spans="1:3" ht="20.100000000000001" customHeight="1">
      <c r="A44" s="16"/>
      <c r="B44" s="16"/>
      <c r="C44" s="16"/>
    </row>
    <row r="45" spans="1:3" ht="20.100000000000001" customHeight="1">
      <c r="A45" s="16"/>
      <c r="B45" s="16"/>
      <c r="C45" s="16"/>
    </row>
    <row r="46" spans="1:3" ht="20.100000000000001" customHeight="1">
      <c r="A46" s="16"/>
      <c r="B46" s="16"/>
      <c r="C46" s="16"/>
    </row>
    <row r="47" spans="1:3" ht="20.100000000000001" customHeight="1">
      <c r="A47" s="16"/>
      <c r="B47" s="16"/>
      <c r="C47" s="16"/>
    </row>
    <row r="48" spans="1:3" ht="20.100000000000001" customHeight="1">
      <c r="A48" s="16"/>
      <c r="B48" s="16"/>
      <c r="C48" s="16"/>
    </row>
    <row r="49" spans="1:3" ht="20.100000000000001" customHeight="1">
      <c r="A49" s="16"/>
      <c r="B49" s="16"/>
      <c r="C49" s="16"/>
    </row>
    <row r="50" spans="1:3" ht="20.100000000000001" customHeight="1">
      <c r="A50" s="16"/>
      <c r="B50" s="16"/>
      <c r="C50" s="16"/>
    </row>
    <row r="51" spans="1:3" ht="20.100000000000001" customHeight="1">
      <c r="A51" s="16"/>
      <c r="B51" s="16"/>
      <c r="C51" s="16"/>
    </row>
    <row r="52" spans="1:3" ht="20.100000000000001" customHeight="1">
      <c r="A52" s="16"/>
      <c r="B52" s="16"/>
      <c r="C52" s="16"/>
    </row>
    <row r="53" spans="1:3" ht="20.100000000000001" customHeight="1">
      <c r="A53" s="16"/>
      <c r="B53" s="16"/>
      <c r="C53" s="16"/>
    </row>
    <row r="54" spans="1:3" ht="20.100000000000001" customHeight="1">
      <c r="A54" s="16"/>
      <c r="B54" s="16"/>
      <c r="C54" s="16"/>
    </row>
    <row r="55" spans="1:3" ht="20.100000000000001" customHeight="1">
      <c r="A55" s="16"/>
      <c r="B55" s="16"/>
      <c r="C55" s="16"/>
    </row>
    <row r="56" spans="1:3" ht="20.100000000000001" customHeight="1">
      <c r="A56" s="16"/>
      <c r="B56" s="16"/>
      <c r="C56" s="16"/>
    </row>
    <row r="57" spans="1:3" ht="20.100000000000001" customHeight="1">
      <c r="A57" s="16"/>
      <c r="B57" s="16"/>
      <c r="C57" s="16"/>
    </row>
    <row r="58" spans="1:3" ht="20.100000000000001" customHeight="1"/>
    <row r="59" spans="1:3" ht="20.100000000000001" customHeight="1"/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CD1B-2DB5-4D66-9BDA-76D6AE6E912B}">
  <sheetPr>
    <tabColor rgb="FFC00000"/>
  </sheetPr>
  <dimension ref="A1:D75"/>
  <sheetViews>
    <sheetView zoomScaleNormal="100" workbookViewId="0"/>
  </sheetViews>
  <sheetFormatPr defaultColWidth="7.5703125" defaultRowHeight="12.75"/>
  <cols>
    <col min="1" max="1" width="45.85546875" style="6" customWidth="1"/>
    <col min="2" max="2" width="10.5703125" style="6" customWidth="1"/>
    <col min="3" max="3" width="9.7109375" style="6" customWidth="1"/>
    <col min="4" max="4" width="26" style="6" customWidth="1"/>
    <col min="5" max="16384" width="7.5703125" style="6"/>
  </cols>
  <sheetData>
    <row r="1" spans="1:4" s="2" customFormat="1" ht="20.100000000000001" customHeight="1">
      <c r="A1" s="1" t="s">
        <v>56</v>
      </c>
      <c r="B1" s="39"/>
      <c r="C1" s="39"/>
      <c r="D1" s="39"/>
    </row>
    <row r="2" spans="1:4" ht="20.100000000000001" customHeight="1">
      <c r="A2" s="16"/>
      <c r="B2" s="16"/>
      <c r="C2" s="16"/>
    </row>
    <row r="3" spans="1:4" s="9" customFormat="1" ht="16.149999999999999" customHeight="1">
      <c r="A3" s="8"/>
      <c r="B3" s="8"/>
      <c r="C3" s="40"/>
      <c r="D3" s="62" t="s">
        <v>54</v>
      </c>
    </row>
    <row r="4" spans="1:4" s="9" customFormat="1" ht="18" customHeight="1">
      <c r="A4" s="41"/>
      <c r="B4" s="63" t="s">
        <v>2</v>
      </c>
      <c r="C4" s="63" t="s">
        <v>2</v>
      </c>
      <c r="D4" s="63" t="s">
        <v>20</v>
      </c>
    </row>
    <row r="5" spans="1:4" s="9" customFormat="1" ht="18" customHeight="1">
      <c r="A5" s="44"/>
      <c r="B5" s="64">
        <v>2021</v>
      </c>
      <c r="C5" s="64">
        <v>2022</v>
      </c>
      <c r="D5" s="64" t="s">
        <v>55</v>
      </c>
    </row>
    <row r="6" spans="1:4" s="9" customFormat="1" ht="20.100000000000001" customHeight="1">
      <c r="A6" s="8"/>
      <c r="B6" s="45"/>
      <c r="C6" s="45"/>
      <c r="D6" s="45"/>
    </row>
    <row r="7" spans="1:4" s="52" customFormat="1" ht="20.100000000000001" customHeight="1">
      <c r="A7" s="49" t="s">
        <v>32</v>
      </c>
      <c r="B7" s="65">
        <v>48487</v>
      </c>
      <c r="C7" s="65">
        <v>66401</v>
      </c>
      <c r="D7" s="69">
        <f>C7/B7*100</f>
        <v>136.94598552189248</v>
      </c>
    </row>
    <row r="8" spans="1:4" s="52" customFormat="1" ht="20.100000000000001" customHeight="1">
      <c r="A8" s="53" t="s">
        <v>34</v>
      </c>
      <c r="B8" s="65">
        <v>645</v>
      </c>
      <c r="C8" s="65">
        <v>911</v>
      </c>
      <c r="D8" s="69">
        <f t="shared" ref="D8:D26" si="0">C8/B8*100</f>
        <v>141.24031007751938</v>
      </c>
    </row>
    <row r="9" spans="1:4" s="52" customFormat="1" ht="20.100000000000001" customHeight="1">
      <c r="A9" s="53" t="s">
        <v>35</v>
      </c>
      <c r="B9" s="65">
        <v>13143</v>
      </c>
      <c r="C9" s="65">
        <v>18328</v>
      </c>
      <c r="D9" s="69">
        <f t="shared" si="0"/>
        <v>139.45065814502016</v>
      </c>
    </row>
    <row r="10" spans="1:4" s="9" customFormat="1" ht="20.100000000000001" customHeight="1">
      <c r="A10" s="56" t="s">
        <v>36</v>
      </c>
      <c r="B10" s="67">
        <v>303</v>
      </c>
      <c r="C10" s="67">
        <v>412</v>
      </c>
      <c r="D10" s="70">
        <f t="shared" si="0"/>
        <v>135.97359735973598</v>
      </c>
    </row>
    <row r="11" spans="1:4" s="9" customFormat="1" ht="19.5" customHeight="1">
      <c r="A11" s="56" t="s">
        <v>37</v>
      </c>
      <c r="B11" s="67">
        <v>5738</v>
      </c>
      <c r="C11" s="67">
        <v>7809</v>
      </c>
      <c r="D11" s="70">
        <f t="shared" si="0"/>
        <v>136.09271523178808</v>
      </c>
    </row>
    <row r="12" spans="1:4" s="9" customFormat="1" ht="13.5" customHeight="1">
      <c r="A12" s="56" t="s">
        <v>38</v>
      </c>
      <c r="B12" s="67">
        <v>441</v>
      </c>
      <c r="C12" s="67">
        <v>595</v>
      </c>
      <c r="D12" s="70">
        <f t="shared" si="0"/>
        <v>134.92063492063494</v>
      </c>
    </row>
    <row r="13" spans="1:4" s="9" customFormat="1" ht="20.100000000000001" customHeight="1">
      <c r="A13" s="56" t="s">
        <v>39</v>
      </c>
      <c r="B13" s="67">
        <v>6661</v>
      </c>
      <c r="C13" s="67">
        <v>9512</v>
      </c>
      <c r="D13" s="70">
        <f t="shared" si="0"/>
        <v>142.8013811739979</v>
      </c>
    </row>
    <row r="14" spans="1:4" s="52" customFormat="1" ht="20.100000000000001" customHeight="1">
      <c r="A14" s="53" t="s">
        <v>40</v>
      </c>
      <c r="B14" s="65">
        <v>34699</v>
      </c>
      <c r="C14" s="65">
        <v>47162</v>
      </c>
      <c r="D14" s="69">
        <f t="shared" si="0"/>
        <v>135.91746159831695</v>
      </c>
    </row>
    <row r="15" spans="1:4" s="9" customFormat="1" ht="31.5" customHeight="1">
      <c r="A15" s="56" t="s">
        <v>41</v>
      </c>
      <c r="B15" s="67">
        <v>17905</v>
      </c>
      <c r="C15" s="67">
        <v>24314</v>
      </c>
      <c r="D15" s="70">
        <f t="shared" si="0"/>
        <v>135.7944708182072</v>
      </c>
    </row>
    <row r="16" spans="1:4" s="9" customFormat="1" ht="20.100000000000001" customHeight="1">
      <c r="A16" s="56" t="s">
        <v>42</v>
      </c>
      <c r="B16" s="67">
        <v>2701</v>
      </c>
      <c r="C16" s="67">
        <v>3666</v>
      </c>
      <c r="D16" s="70">
        <f t="shared" si="0"/>
        <v>135.72750833024804</v>
      </c>
    </row>
    <row r="17" spans="1:4" s="9" customFormat="1" ht="20.100000000000001" customHeight="1">
      <c r="A17" s="56" t="s">
        <v>43</v>
      </c>
      <c r="B17" s="67">
        <v>2897</v>
      </c>
      <c r="C17" s="67">
        <v>3525</v>
      </c>
      <c r="D17" s="70">
        <f t="shared" si="0"/>
        <v>121.67759751467035</v>
      </c>
    </row>
    <row r="18" spans="1:4" s="9" customFormat="1" ht="20.100000000000001" customHeight="1">
      <c r="A18" s="56" t="s">
        <v>44</v>
      </c>
      <c r="B18" s="67">
        <v>1018</v>
      </c>
      <c r="C18" s="67">
        <v>1488</v>
      </c>
      <c r="D18" s="70">
        <f t="shared" si="0"/>
        <v>146.16895874263261</v>
      </c>
    </row>
    <row r="19" spans="1:4" s="9" customFormat="1" ht="21.75" customHeight="1">
      <c r="A19" s="56" t="s">
        <v>45</v>
      </c>
      <c r="B19" s="67">
        <v>336</v>
      </c>
      <c r="C19" s="67">
        <v>499</v>
      </c>
      <c r="D19" s="70">
        <f t="shared" si="0"/>
        <v>148.51190476190476</v>
      </c>
    </row>
    <row r="20" spans="1:4" s="9" customFormat="1" ht="20.100000000000001" customHeight="1">
      <c r="A20" s="56" t="s">
        <v>46</v>
      </c>
      <c r="B20" s="67">
        <v>1460</v>
      </c>
      <c r="C20" s="67">
        <v>2231</v>
      </c>
      <c r="D20" s="70">
        <f t="shared" si="0"/>
        <v>152.8082191780822</v>
      </c>
    </row>
    <row r="21" spans="1:4" s="9" customFormat="1" ht="43.5" customHeight="1">
      <c r="A21" s="56" t="s">
        <v>47</v>
      </c>
      <c r="B21" s="67">
        <v>3205</v>
      </c>
      <c r="C21" s="67">
        <v>4727</v>
      </c>
      <c r="D21" s="70">
        <f t="shared" si="0"/>
        <v>147.48829953198128</v>
      </c>
    </row>
    <row r="22" spans="1:4" s="9" customFormat="1" ht="20.100000000000001" customHeight="1">
      <c r="A22" s="56" t="s">
        <v>48</v>
      </c>
      <c r="B22" s="67">
        <v>1114</v>
      </c>
      <c r="C22" s="67">
        <v>1592</v>
      </c>
      <c r="D22" s="70">
        <f t="shared" si="0"/>
        <v>142.90843806104129</v>
      </c>
    </row>
    <row r="23" spans="1:4" s="9" customFormat="1" ht="21" customHeight="1">
      <c r="A23" s="56" t="s">
        <v>49</v>
      </c>
      <c r="B23" s="67">
        <v>167</v>
      </c>
      <c r="C23" s="67">
        <v>227</v>
      </c>
      <c r="D23" s="70">
        <f t="shared" si="0"/>
        <v>135.92814371257484</v>
      </c>
    </row>
    <row r="24" spans="1:4" s="9" customFormat="1" ht="20.100000000000001" customHeight="1">
      <c r="A24" s="56" t="s">
        <v>50</v>
      </c>
      <c r="B24" s="67">
        <v>330</v>
      </c>
      <c r="C24" s="67">
        <v>414</v>
      </c>
      <c r="D24" s="70">
        <f t="shared" si="0"/>
        <v>125.45454545454547</v>
      </c>
    </row>
    <row r="25" spans="1:4" ht="39.75" customHeight="1">
      <c r="A25" s="56" t="s">
        <v>51</v>
      </c>
      <c r="B25" s="67">
        <v>3015</v>
      </c>
      <c r="C25" s="67">
        <v>3820</v>
      </c>
      <c r="D25" s="70">
        <f t="shared" si="0"/>
        <v>126.69983416252073</v>
      </c>
    </row>
    <row r="26" spans="1:4" ht="20.100000000000001" customHeight="1">
      <c r="A26" s="56" t="s">
        <v>52</v>
      </c>
      <c r="B26" s="67">
        <v>551</v>
      </c>
      <c r="C26" s="67">
        <v>659</v>
      </c>
      <c r="D26" s="70">
        <f t="shared" si="0"/>
        <v>119.60072595281306</v>
      </c>
    </row>
    <row r="27" spans="1:4" ht="29.25" customHeight="1">
      <c r="A27" s="56"/>
      <c r="B27" s="16"/>
      <c r="C27" s="67"/>
      <c r="D27" s="16"/>
    </row>
    <row r="28" spans="1:4" ht="20.100000000000001" customHeight="1">
      <c r="A28" s="56"/>
      <c r="B28" s="16"/>
      <c r="C28" s="16"/>
      <c r="D28" s="16"/>
    </row>
    <row r="29" spans="1:4" ht="20.100000000000001" customHeight="1">
      <c r="A29" s="16"/>
      <c r="B29" s="16"/>
      <c r="C29" s="16"/>
    </row>
    <row r="30" spans="1:4" ht="20.100000000000001" customHeight="1">
      <c r="A30" s="16"/>
      <c r="B30" s="16"/>
      <c r="C30" s="16"/>
    </row>
    <row r="31" spans="1:4" ht="20.100000000000001" customHeight="1">
      <c r="A31" s="16"/>
      <c r="B31" s="16"/>
      <c r="C31" s="16"/>
    </row>
    <row r="32" spans="1:4" ht="20.100000000000001" customHeight="1">
      <c r="A32" s="16"/>
      <c r="B32" s="16"/>
      <c r="C32" s="16"/>
    </row>
    <row r="33" spans="1:3" ht="20.100000000000001" customHeight="1">
      <c r="A33" s="16"/>
      <c r="B33" s="16"/>
      <c r="C33" s="16"/>
    </row>
    <row r="34" spans="1:3" ht="20.100000000000001" customHeight="1">
      <c r="A34" s="16"/>
      <c r="B34" s="16"/>
      <c r="C34" s="16"/>
    </row>
    <row r="35" spans="1:3" ht="20.100000000000001" customHeight="1">
      <c r="A35" s="16"/>
      <c r="B35" s="16"/>
      <c r="C35" s="16"/>
    </row>
    <row r="36" spans="1:3" ht="20.100000000000001" customHeight="1">
      <c r="A36" s="16"/>
      <c r="B36" s="16"/>
      <c r="C36" s="16"/>
    </row>
    <row r="37" spans="1:3" ht="20.100000000000001" customHeight="1">
      <c r="A37" s="16"/>
      <c r="B37" s="16"/>
      <c r="C37" s="16"/>
    </row>
    <row r="38" spans="1:3" ht="20.100000000000001" customHeight="1">
      <c r="A38" s="16"/>
      <c r="B38" s="16"/>
      <c r="C38" s="16"/>
    </row>
    <row r="39" spans="1:3" ht="20.100000000000001" customHeight="1">
      <c r="A39" s="16"/>
      <c r="B39" s="16"/>
      <c r="C39" s="16"/>
    </row>
    <row r="40" spans="1:3" ht="20.100000000000001" customHeight="1">
      <c r="A40" s="16"/>
      <c r="B40" s="16"/>
      <c r="C40" s="16"/>
    </row>
    <row r="41" spans="1:3" ht="20.100000000000001" customHeight="1">
      <c r="A41" s="16"/>
      <c r="B41" s="16"/>
      <c r="C41" s="16"/>
    </row>
    <row r="42" spans="1:3" ht="20.100000000000001" customHeight="1">
      <c r="A42" s="16"/>
      <c r="B42" s="16"/>
      <c r="C42" s="16"/>
    </row>
    <row r="43" spans="1:3" ht="20.100000000000001" customHeight="1">
      <c r="A43" s="16"/>
      <c r="B43" s="16"/>
      <c r="C43" s="16"/>
    </row>
    <row r="44" spans="1:3" ht="20.100000000000001" customHeight="1">
      <c r="A44" s="16"/>
      <c r="B44" s="16"/>
      <c r="C44" s="16"/>
    </row>
    <row r="45" spans="1:3" ht="20.100000000000001" customHeight="1">
      <c r="A45" s="16"/>
      <c r="B45" s="16"/>
      <c r="C45" s="16"/>
    </row>
    <row r="46" spans="1:3" ht="20.100000000000001" customHeight="1">
      <c r="A46" s="16"/>
      <c r="B46" s="16"/>
      <c r="C46" s="16"/>
    </row>
    <row r="47" spans="1:3" ht="20.100000000000001" customHeight="1">
      <c r="A47" s="16"/>
      <c r="B47" s="16"/>
      <c r="C47" s="16"/>
    </row>
    <row r="48" spans="1:3" ht="20.100000000000001" customHeight="1">
      <c r="A48" s="16"/>
      <c r="B48" s="16"/>
      <c r="C48" s="16"/>
    </row>
    <row r="49" spans="1:3" ht="20.100000000000001" customHeight="1">
      <c r="A49" s="16"/>
      <c r="B49" s="16"/>
      <c r="C49" s="16"/>
    </row>
    <row r="50" spans="1:3" ht="20.100000000000001" customHeight="1">
      <c r="A50" s="16"/>
      <c r="B50" s="16"/>
      <c r="C50" s="16"/>
    </row>
    <row r="51" spans="1:3" ht="20.100000000000001" customHeight="1">
      <c r="A51" s="16"/>
      <c r="B51" s="16"/>
      <c r="C51" s="16"/>
    </row>
    <row r="52" spans="1:3" ht="20.100000000000001" customHeight="1">
      <c r="A52" s="16"/>
      <c r="B52" s="16"/>
      <c r="C52" s="16"/>
    </row>
    <row r="53" spans="1:3" ht="20.100000000000001" customHeight="1">
      <c r="A53" s="16"/>
      <c r="B53" s="16"/>
      <c r="C53" s="16"/>
    </row>
    <row r="54" spans="1:3" ht="20.100000000000001" customHeight="1">
      <c r="A54" s="16"/>
      <c r="B54" s="16"/>
      <c r="C54" s="16"/>
    </row>
    <row r="55" spans="1:3" ht="20.100000000000001" customHeight="1">
      <c r="A55" s="16"/>
      <c r="B55" s="16"/>
      <c r="C55" s="16"/>
    </row>
    <row r="56" spans="1:3" ht="20.100000000000001" customHeight="1">
      <c r="A56" s="16"/>
      <c r="B56" s="16"/>
      <c r="C56" s="16"/>
    </row>
    <row r="57" spans="1:3" ht="20.100000000000001" customHeight="1">
      <c r="A57" s="16"/>
      <c r="B57" s="16"/>
      <c r="C57" s="16"/>
    </row>
    <row r="58" spans="1:3" ht="20.100000000000001" customHeight="1">
      <c r="A58" s="16"/>
      <c r="B58" s="16"/>
      <c r="C58" s="16"/>
    </row>
    <row r="59" spans="1:3" ht="20.100000000000001" customHeight="1">
      <c r="A59" s="16"/>
      <c r="B59" s="16"/>
      <c r="C59" s="16"/>
    </row>
    <row r="60" spans="1:3" ht="20.100000000000001" customHeight="1"/>
    <row r="61" spans="1:3" ht="20.100000000000001" customHeight="1"/>
    <row r="62" spans="1:3" ht="20.100000000000001" customHeight="1"/>
    <row r="63" spans="1:3" ht="20.100000000000001" customHeight="1"/>
    <row r="64" spans="1:3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</sheetData>
  <pageMargins left="0.78740157480314965" right="0.47244094488188981" top="0.74803149606299213" bottom="0.51181102362204722" header="0.43307086614173229" footer="0.23622047244094491"/>
  <pageSetup paperSize="9" firstPageNumber="19" orientation="portrait" r:id="rId1"/>
  <headerFooter alignWithMargins="0">
    <oddHeader>&amp;C&amp;"Times New Roman,Regular"&amp;13&amp;P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1.Agriculture</vt:lpstr>
      <vt:lpstr>2.IIP</vt:lpstr>
      <vt:lpstr>3. Industrial product</vt:lpstr>
      <vt:lpstr>4. LEI </vt:lpstr>
      <vt:lpstr>5. LEI province</vt:lpstr>
      <vt:lpstr>6 Enterprise Indicators</vt:lpstr>
      <vt:lpstr>7 Newly regis Enter</vt:lpstr>
      <vt:lpstr>8 Enter returned</vt:lpstr>
      <vt:lpstr>9 Temporarily ceased</vt:lpstr>
      <vt:lpstr>10 Completed dissolution</vt:lpstr>
      <vt:lpstr>11. Capital under state</vt:lpstr>
      <vt:lpstr>12. FDI</vt:lpstr>
      <vt:lpstr>13. Retail sale</vt:lpstr>
      <vt:lpstr>14. Exports</vt:lpstr>
      <vt:lpstr>15.Imports</vt:lpstr>
      <vt:lpstr>16.CPI</vt:lpstr>
      <vt:lpstr>17.Carriage of passengers </vt:lpstr>
      <vt:lpstr>18. Carriage of cargos</vt:lpstr>
      <vt:lpstr>19. International visitors</vt:lpstr>
      <vt:lpstr>'1.Agriculture'!Print_Area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Thùy Dương</dc:creator>
  <cp:lastModifiedBy>Lê Thùy Dương</cp:lastModifiedBy>
  <dcterms:created xsi:type="dcterms:W3CDTF">2022-10-27T08:18:27Z</dcterms:created>
  <dcterms:modified xsi:type="dcterms:W3CDTF">2022-10-29T03:46:23Z</dcterms:modified>
</cp:coreProperties>
</file>