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:\07 Website\07. Chuyên đề\1. IIP\Năm 2023\Thang 5\"/>
    </mc:Choice>
  </mc:AlternateContent>
  <xr:revisionPtr revIDLastSave="0" documentId="13_ncr:1_{CF401F98-65BB-452C-959E-391FFB8CA41D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IP (C4)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3" i="1" l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B4" i="1"/>
  <c r="A4" i="1"/>
  <c r="J4" i="1" l="1"/>
  <c r="I4" i="1"/>
  <c r="H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<sst xmlns="http://schemas.openxmlformats.org/spreadsheetml/2006/main" count="125" uniqueCount="120">
  <si>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</si>
  <si>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</si>
  <si>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</si>
  <si>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</si>
  <si>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</si>
  <si>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</si>
  <si>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</si>
  <si>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</si>
  <si>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</si>
  <si>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</si>
  <si>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</si>
  <si>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</si>
  <si>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</si>
  <si>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</si>
  <si>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</si>
  <si>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</si>
  <si>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</si>
  <si>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</si>
  <si>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</si>
  <si>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</si>
  <si>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</si>
  <si>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</si>
  <si>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</si>
  <si>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</si>
  <si>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</si>
  <si>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</si>
  <si>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</si>
  <si>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</si>
  <si>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</si>
  <si>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</si>
  <si>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</si>
  <si>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</si>
  <si>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</si>
  <si>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</si>
  <si>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</si>
  <si>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</si>
  <si>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</si>
  <si>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</si>
  <si>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</si>
  <si>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</si>
  <si>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</si>
  <si>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</si>
  <si>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</si>
  <si>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</si>
  <si>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</si>
  <si>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</si>
  <si>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</si>
  <si>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</si>
  <si>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</si>
  <si>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</si>
  <si>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</si>
  <si>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</si>
  <si>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</si>
  <si>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</si>
  <si>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</si>
  <si>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</si>
  <si>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</si>
  <si>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</si>
  <si>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</si>
  <si>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</si>
  <si>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</si>
  <si>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</si>
  <si>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</si>
  <si>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</si>
  <si>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</si>
  <si>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</si>
  <si>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</si>
  <si>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</si>
  <si>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</si>
  <si>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</si>
  <si>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</si>
  <si>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</si>
  <si>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</si>
  <si>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</si>
  <si>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</si>
  <si>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</si>
  <si>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</si>
  <si>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</si>
  <si>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</si>
  <si>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</si>
  <si>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</si>
  <si>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</si>
  <si>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</si>
  <si>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</si>
  <si>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</si>
  <si>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</si>
  <si>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</si>
  <si>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</si>
  <si>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</si>
  <si>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</si>
  <si>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</si>
  <si>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</si>
  <si>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</si>
  <si>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</si>
  <si>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</si>
  <si>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</si>
  <si>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</si>
  <si>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</si>
  <si>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</si>
  <si>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</si>
  <si>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</si>
  <si>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</si>
  <si>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</si>
  <si>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</si>
  <si>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</si>
  <si>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</si>
  <si>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</si>
  <si>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</si>
  <si>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</si>
  <si>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</si>
  <si>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</si>
  <si>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</si>
  <si>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</si>
  <si>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</si>
  <si>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Manufacture of wearing apparel, except for apparel</t>
  </si>
  <si>
    <t>The 5/2023 IIP</t>
  </si>
  <si>
    <t>IIP of 2023's every month in comparison with the average month of  base year 2015</t>
  </si>
  <si>
    <t>5/2023 over 4/2023</t>
  </si>
  <si>
    <t>5/2023 over 5/2022</t>
  </si>
  <si>
    <t xml:space="preserve">The first 5 months of 2023 over the same period last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</si>
</sst>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center"/>
    </xf>
    <xf numFmtId="0" fontId="8" fillId="0" borderId="0" xfId="0" applyFont="1"/>
    <xf numFmtId="0" fontId="5" fillId="0" borderId="7" xfId="0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 wrapText="1"/>
    </xf>
    <xf numFmtId="49" fontId="5" fillId="0" borderId="9" xfId="0" applyNumberFormat="1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65" fontId="5" fillId="0" borderId="8" xfId="0" applyNumberFormat="1" applyFont="1" applyBorder="1" applyAlignment="1">
      <alignment horizontal="right" vertical="center" wrapText="1" indent="1"/>
    </xf>
    <xf numFmtId="165" fontId="5" fillId="0" borderId="11" xfId="0" applyNumberFormat="1" applyFont="1" applyBorder="1" applyAlignment="1">
      <alignment horizontal="right" vertical="center" wrapText="1" indent="1"/>
    </xf>
    <xf numFmtId="165" fontId="7" fillId="0" borderId="11" xfId="0" applyNumberFormat="1" applyFont="1" applyBorder="1" applyAlignment="1">
      <alignment horizontal="right" vertical="center" wrapText="1" indent="1"/>
    </xf>
    <xf numFmtId="165" fontId="7" fillId="0" borderId="9" xfId="0" applyNumberFormat="1" applyFont="1" applyBorder="1" applyAlignment="1">
      <alignment horizontal="right" vertical="center" wrapText="1" indent="1"/>
    </xf>
    <xf numFmtId="165" fontId="5" fillId="0" borderId="9" xfId="0" applyNumberFormat="1" applyFont="1" applyBorder="1" applyAlignment="1">
      <alignment horizontal="right" vertical="center" wrapText="1" indent="1"/>
    </xf>
    <xf numFmtId="165" fontId="7" fillId="0" borderId="10" xfId="0" applyNumberFormat="1" applyFont="1" applyBorder="1" applyAlignment="1">
      <alignment horizontal="right" vertical="center" wrapText="1" inden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&#769;ng%2005/Ca&#769;c%20Vu&#803;/CNXD/1.%20Bao%20cao%20CN%20thang%205%20202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1.%20BAO%20CAO\BAO%20CAO%20THANG\2023\5.2023\Vu%20CNXD\Bao%20cao%20CN%20thang%205%202023.xlsx" TargetMode="External"/><Relationship Id="rId1" Type="http://schemas.openxmlformats.org/officeDocument/2006/relationships/externalLinkPath" Target="file:///X:\1.%20BAO%20CAO\BAO%20CAO%20THANG\2023\5.2023\Vu%20CNXD\Bao%20cao%20CN%20thang%205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IIP tinh (2)"/>
      <sheetName val="Cac thang chinh thuc 2022"/>
      <sheetName val="Cac thang chinh thuc 2022 (2)"/>
      <sheetName val="Ty le dong gop"/>
      <sheetName val="Cac thang so cung ky"/>
      <sheetName val="IIP 5 thang cac nam"/>
      <sheetName val="IIP 5 thang cac nam (2)"/>
      <sheetName val="Chi so so nam goc"/>
      <sheetName val="San pham CN"/>
      <sheetName val="San pham CN (2)"/>
      <sheetName val="San pham CN (3)"/>
      <sheetName val="San pham CN (4)"/>
      <sheetName val="Lao dong CN"/>
      <sheetName val="Lao dong CN (2)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</row>
      </sheetData>
      <sheetData sheetId="1"/>
      <sheetData sheetId="2"/>
      <sheetData sheetId="3"/>
      <sheetData sheetId="4"/>
      <sheetData sheetId="5">
        <row r="1">
          <cell r="A1" t="str">
            <v>Chỉ số IIP các tháng chính thức năm 2022 so với cùng kỳ 2021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IP (C2)"/>
      <sheetName val="IIP (C4)"/>
      <sheetName val="IIP tinh"/>
      <sheetName val="Cac thang chinh thuc 2023"/>
      <sheetName val="Ty le dong gop"/>
      <sheetName val="Cac thang so cung ky"/>
      <sheetName val="IIP 5 thang cac nam"/>
      <sheetName val="Chi so so nam goc"/>
      <sheetName val="San pham CN"/>
      <sheetName val="Lao dong CN"/>
    </sheetNames>
    <sheetDataSet>
      <sheetData sheetId="0" refreshError="1"/>
      <sheetData sheetId="1" refreshError="1"/>
      <sheetData sheetId="2" refreshError="1"/>
      <sheetData sheetId="3">
        <row r="5">
          <cell r="A5">
            <v>0</v>
          </cell>
          <cell r="B5" t="str">
            <v>00.Toàn quốc</v>
          </cell>
          <cell r="C5">
            <v>88.92</v>
          </cell>
          <cell r="D5">
            <v>107.23</v>
          </cell>
          <cell r="E5">
            <v>97.38</v>
          </cell>
          <cell r="F5">
            <v>98.01</v>
          </cell>
          <cell r="G5">
            <v>97.43</v>
          </cell>
          <cell r="H5">
            <v>97.57</v>
          </cell>
          <cell r="I5">
            <v>97.46</v>
          </cell>
          <cell r="J5">
            <v>100.1054567696512</v>
          </cell>
          <cell r="K5">
            <v>97.950762876299336</v>
          </cell>
        </row>
        <row r="6">
          <cell r="A6" t="str">
            <v>B</v>
          </cell>
          <cell r="B6" t="str">
            <v>Khai khoáng</v>
          </cell>
          <cell r="C6">
            <v>87.03</v>
          </cell>
          <cell r="D6">
            <v>109.9</v>
          </cell>
          <cell r="E6">
            <v>97.63</v>
          </cell>
          <cell r="F6">
            <v>95.83</v>
          </cell>
          <cell r="G6">
            <v>96.95</v>
          </cell>
          <cell r="H6">
            <v>94.5</v>
          </cell>
          <cell r="I6">
            <v>96.28</v>
          </cell>
          <cell r="J6">
            <v>97.13</v>
          </cell>
          <cell r="K6">
            <v>96.45</v>
          </cell>
        </row>
        <row r="7">
          <cell r="A7">
            <v>5</v>
          </cell>
          <cell r="B7" t="str">
            <v>Khai thác than cứng và than non</v>
          </cell>
          <cell r="C7">
            <v>84.94</v>
          </cell>
          <cell r="D7">
            <v>122.64</v>
          </cell>
          <cell r="E7">
            <v>101.97</v>
          </cell>
          <cell r="F7">
            <v>97.43</v>
          </cell>
          <cell r="G7">
            <v>100.13</v>
          </cell>
          <cell r="H7">
            <v>84.95</v>
          </cell>
          <cell r="I7">
            <v>95.38</v>
          </cell>
          <cell r="J7">
            <v>107.56</v>
          </cell>
          <cell r="K7">
            <v>97.87</v>
          </cell>
        </row>
        <row r="8">
          <cell r="A8">
            <v>510</v>
          </cell>
          <cell r="B8" t="str">
            <v>Khai thác và thu gom than cứng</v>
          </cell>
          <cell r="C8">
            <v>84.94</v>
          </cell>
          <cell r="D8">
            <v>122.64</v>
          </cell>
          <cell r="E8">
            <v>101.97</v>
          </cell>
          <cell r="F8">
            <v>97.43</v>
          </cell>
          <cell r="G8">
            <v>100.13</v>
          </cell>
          <cell r="H8">
            <v>84.95</v>
          </cell>
          <cell r="I8">
            <v>95.38</v>
          </cell>
          <cell r="J8">
            <v>107.56</v>
          </cell>
          <cell r="K8">
            <v>97.87</v>
          </cell>
        </row>
        <row r="9">
          <cell r="A9">
            <v>6</v>
          </cell>
          <cell r="B9" t="str">
            <v>Khai thác dầu thô và khí đốt tự nhiên</v>
          </cell>
          <cell r="C9">
            <v>88.15</v>
          </cell>
          <cell r="D9">
            <v>106.78</v>
          </cell>
          <cell r="E9">
            <v>96.86</v>
          </cell>
          <cell r="F9">
            <v>93.84</v>
          </cell>
          <cell r="G9">
            <v>95.72</v>
          </cell>
          <cell r="H9">
            <v>97.77</v>
          </cell>
          <cell r="I9">
            <v>96.25</v>
          </cell>
          <cell r="J9">
            <v>92.51</v>
          </cell>
          <cell r="K9">
            <v>95.5</v>
          </cell>
        </row>
        <row r="10">
          <cell r="A10">
            <v>610</v>
          </cell>
          <cell r="B10" t="str">
            <v>Khai thác dầu thô</v>
          </cell>
          <cell r="C10">
            <v>93.6</v>
          </cell>
          <cell r="D10">
            <v>95.85</v>
          </cell>
          <cell r="E10">
            <v>94.67</v>
          </cell>
          <cell r="F10">
            <v>95.03</v>
          </cell>
          <cell r="G10">
            <v>94.8</v>
          </cell>
          <cell r="H10">
            <v>99.74</v>
          </cell>
          <cell r="I10">
            <v>96.02</v>
          </cell>
          <cell r="J10">
            <v>97.83</v>
          </cell>
          <cell r="K10">
            <v>96.39</v>
          </cell>
        </row>
        <row r="11">
          <cell r="A11">
            <v>620</v>
          </cell>
          <cell r="B11" t="str">
            <v>Khai thác khí đốt tự nhiên</v>
          </cell>
          <cell r="C11">
            <v>83.02</v>
          </cell>
          <cell r="D11">
            <v>117.69</v>
          </cell>
          <cell r="E11">
            <v>98.98</v>
          </cell>
          <cell r="F11">
            <v>92.93</v>
          </cell>
          <cell r="G11">
            <v>96.54</v>
          </cell>
          <cell r="H11">
            <v>96.21</v>
          </cell>
          <cell r="I11">
            <v>96.45</v>
          </cell>
          <cell r="J11">
            <v>87.9</v>
          </cell>
          <cell r="K11">
            <v>94.74</v>
          </cell>
        </row>
        <row r="12">
          <cell r="A12">
            <v>7</v>
          </cell>
          <cell r="B12" t="str">
            <v>Khai thác quặng kim loại</v>
          </cell>
          <cell r="C12">
            <v>104.43</v>
          </cell>
          <cell r="D12">
            <v>117.23</v>
          </cell>
          <cell r="E12">
            <v>110.95</v>
          </cell>
          <cell r="F12">
            <v>120.05</v>
          </cell>
          <cell r="G12">
            <v>114.23</v>
          </cell>
          <cell r="H12">
            <v>113.16</v>
          </cell>
          <cell r="I12">
            <v>113.94</v>
          </cell>
          <cell r="J12">
            <v>109.21</v>
          </cell>
          <cell r="K12">
            <v>112.95</v>
          </cell>
        </row>
        <row r="13">
          <cell r="A13">
            <v>710</v>
          </cell>
          <cell r="B13" t="str">
            <v>Khai thác quặng sắt</v>
          </cell>
          <cell r="C13">
            <v>55.44</v>
          </cell>
          <cell r="D13">
            <v>113.32</v>
          </cell>
          <cell r="E13">
            <v>81.98</v>
          </cell>
          <cell r="F13">
            <v>113.03</v>
          </cell>
          <cell r="G13">
            <v>93.1</v>
          </cell>
          <cell r="H13">
            <v>89.31</v>
          </cell>
          <cell r="I13">
            <v>92.2</v>
          </cell>
          <cell r="J13">
            <v>76.86</v>
          </cell>
          <cell r="K13">
            <v>89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114.1</v>
          </cell>
          <cell r="D14">
            <v>117.83</v>
          </cell>
          <cell r="E14">
            <v>116.04</v>
          </cell>
          <cell r="F14">
            <v>121.27</v>
          </cell>
          <cell r="G14">
            <v>117.92</v>
          </cell>
          <cell r="H14">
            <v>116.65</v>
          </cell>
          <cell r="I14">
            <v>117.58</v>
          </cell>
          <cell r="J14">
            <v>114.54</v>
          </cell>
          <cell r="K14">
            <v>116.94</v>
          </cell>
        </row>
        <row r="15">
          <cell r="A15">
            <v>8</v>
          </cell>
          <cell r="B15" t="str">
            <v>Khai khoáng khác</v>
          </cell>
          <cell r="C15">
            <v>87.63</v>
          </cell>
          <cell r="D15">
            <v>115.29</v>
          </cell>
          <cell r="E15">
            <v>100.21</v>
          </cell>
          <cell r="F15">
            <v>105.41</v>
          </cell>
          <cell r="G15">
            <v>102.02</v>
          </cell>
          <cell r="H15">
            <v>106.55</v>
          </cell>
          <cell r="I15">
            <v>103.26</v>
          </cell>
          <cell r="J15">
            <v>102.81</v>
          </cell>
          <cell r="K15">
            <v>103.16</v>
          </cell>
        </row>
        <row r="16">
          <cell r="A16">
            <v>810</v>
          </cell>
          <cell r="B16" t="str">
            <v>Khai thác đá, cát, sỏi, đất sét</v>
          </cell>
          <cell r="C16">
            <v>87.63</v>
          </cell>
          <cell r="D16">
            <v>115.29</v>
          </cell>
          <cell r="E16">
            <v>100.21</v>
          </cell>
          <cell r="F16">
            <v>105.41</v>
          </cell>
          <cell r="G16">
            <v>102.02</v>
          </cell>
          <cell r="H16">
            <v>106.55</v>
          </cell>
          <cell r="I16">
            <v>103.26</v>
          </cell>
          <cell r="J16">
            <v>102.81</v>
          </cell>
          <cell r="K16">
            <v>103.16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79.38</v>
          </cell>
          <cell r="D17">
            <v>83.27</v>
          </cell>
          <cell r="E17">
            <v>81.209999999999994</v>
          </cell>
          <cell r="F17">
            <v>87.77</v>
          </cell>
          <cell r="G17">
            <v>83.37</v>
          </cell>
          <cell r="H17">
            <v>87.69</v>
          </cell>
          <cell r="I17">
            <v>84.52</v>
          </cell>
          <cell r="J17">
            <v>84.47</v>
          </cell>
          <cell r="K17">
            <v>84.51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79.38</v>
          </cell>
          <cell r="D18">
            <v>83.27</v>
          </cell>
          <cell r="E18">
            <v>81.209999999999994</v>
          </cell>
          <cell r="F18">
            <v>87.77</v>
          </cell>
          <cell r="G18">
            <v>83.37</v>
          </cell>
          <cell r="H18">
            <v>87.69</v>
          </cell>
          <cell r="I18">
            <v>84.52</v>
          </cell>
          <cell r="J18">
            <v>84.47</v>
          </cell>
          <cell r="K18">
            <v>84.51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89.1</v>
          </cell>
          <cell r="D19">
            <v>106.81</v>
          </cell>
          <cell r="E19">
            <v>97.24</v>
          </cell>
          <cell r="F19">
            <v>97.52</v>
          </cell>
          <cell r="G19">
            <v>97.12</v>
          </cell>
          <cell r="H19">
            <v>97.2</v>
          </cell>
          <cell r="I19">
            <v>97.05</v>
          </cell>
          <cell r="J19">
            <v>99.538209076924588</v>
          </cell>
          <cell r="K19">
            <v>97.54529166093316</v>
          </cell>
        </row>
        <row r="20">
          <cell r="A20">
            <v>10</v>
          </cell>
          <cell r="B20" t="str">
            <v>Sản xuất chế biến thực phẩm</v>
          </cell>
          <cell r="C20">
            <v>92.47</v>
          </cell>
          <cell r="D20">
            <v>111.42</v>
          </cell>
          <cell r="E20">
            <v>101.19</v>
          </cell>
          <cell r="F20">
            <v>106.94</v>
          </cell>
          <cell r="G20">
            <v>103.17</v>
          </cell>
          <cell r="H20">
            <v>103.39</v>
          </cell>
          <cell r="I20">
            <v>102.9</v>
          </cell>
          <cell r="J20">
            <v>107.02</v>
          </cell>
          <cell r="K20">
            <v>103.77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85.58</v>
          </cell>
          <cell r="D21">
            <v>110.01</v>
          </cell>
          <cell r="E21">
            <v>96.65</v>
          </cell>
          <cell r="F21">
            <v>98.71</v>
          </cell>
          <cell r="G21">
            <v>97.37</v>
          </cell>
          <cell r="H21">
            <v>96.11</v>
          </cell>
          <cell r="I21">
            <v>97.03</v>
          </cell>
          <cell r="J21">
            <v>98.67</v>
          </cell>
          <cell r="K21">
            <v>97.39</v>
          </cell>
        </row>
        <row r="22">
          <cell r="A22">
            <v>1030</v>
          </cell>
          <cell r="B22" t="str">
            <v>Chế biến và bảo quản rau quả</v>
          </cell>
          <cell r="C22">
            <v>100.81</v>
          </cell>
          <cell r="D22">
            <v>116.72</v>
          </cell>
          <cell r="E22">
            <v>107.84</v>
          </cell>
          <cell r="F22">
            <v>127.33</v>
          </cell>
          <cell r="G22">
            <v>114.26</v>
          </cell>
          <cell r="H22">
            <v>117.87</v>
          </cell>
          <cell r="I22">
            <v>112.76</v>
          </cell>
          <cell r="J22">
            <v>114.35</v>
          </cell>
          <cell r="K22">
            <v>113.12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91.16</v>
          </cell>
          <cell r="D23">
            <v>111.88</v>
          </cell>
          <cell r="E23">
            <v>101.12</v>
          </cell>
          <cell r="F23">
            <v>103.15</v>
          </cell>
          <cell r="G23">
            <v>101.84</v>
          </cell>
          <cell r="H23">
            <v>100.79</v>
          </cell>
          <cell r="I23">
            <v>101.56</v>
          </cell>
          <cell r="J23">
            <v>107.47</v>
          </cell>
          <cell r="K23">
            <v>102.79</v>
          </cell>
        </row>
        <row r="24">
          <cell r="A24">
            <v>1061</v>
          </cell>
          <cell r="B24" t="str">
            <v>Xay xát và sản xuất bột thô</v>
          </cell>
          <cell r="C24">
            <v>97.6</v>
          </cell>
          <cell r="D24">
            <v>117.95</v>
          </cell>
          <cell r="E24">
            <v>107.34</v>
          </cell>
          <cell r="F24">
            <v>122.45</v>
          </cell>
          <cell r="G24">
            <v>112.52</v>
          </cell>
          <cell r="H24">
            <v>113.33</v>
          </cell>
          <cell r="I24">
            <v>112.74</v>
          </cell>
          <cell r="J24">
            <v>116.05</v>
          </cell>
          <cell r="K24">
            <v>113.45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101.16</v>
          </cell>
          <cell r="D25">
            <v>113.82</v>
          </cell>
          <cell r="E25">
            <v>107.3</v>
          </cell>
          <cell r="F25">
            <v>113</v>
          </cell>
          <cell r="G25">
            <v>109.31</v>
          </cell>
          <cell r="H25">
            <v>103.73</v>
          </cell>
          <cell r="I25">
            <v>107.84</v>
          </cell>
          <cell r="J25">
            <v>114.72</v>
          </cell>
          <cell r="K25">
            <v>109.2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91.24</v>
          </cell>
          <cell r="D26">
            <v>108.04</v>
          </cell>
          <cell r="E26">
            <v>98.89</v>
          </cell>
          <cell r="F26">
            <v>102.2</v>
          </cell>
          <cell r="G26">
            <v>100.01</v>
          </cell>
          <cell r="H26">
            <v>102.67</v>
          </cell>
          <cell r="I26">
            <v>100.68</v>
          </cell>
          <cell r="J26">
            <v>106.79</v>
          </cell>
          <cell r="K26">
            <v>101.92</v>
          </cell>
        </row>
        <row r="27">
          <cell r="A27">
            <v>11</v>
          </cell>
          <cell r="B27" t="str">
            <v>Sản xuất đồ uống</v>
          </cell>
          <cell r="C27">
            <v>116.46</v>
          </cell>
          <cell r="D27">
            <v>142.03</v>
          </cell>
          <cell r="E27">
            <v>127.81</v>
          </cell>
          <cell r="F27">
            <v>110.65</v>
          </cell>
          <cell r="G27">
            <v>111.86</v>
          </cell>
          <cell r="H27">
            <v>100.56</v>
          </cell>
          <cell r="I27">
            <v>108.94</v>
          </cell>
          <cell r="J27">
            <v>98.07</v>
          </cell>
          <cell r="K27">
            <v>106.45928021189498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120.49</v>
          </cell>
          <cell r="D28">
            <v>147.77000000000001</v>
          </cell>
          <cell r="E28">
            <v>132.44</v>
          </cell>
          <cell r="F28">
            <v>103.93</v>
          </cell>
          <cell r="G28">
            <v>107.67</v>
          </cell>
          <cell r="H28">
            <v>99.36</v>
          </cell>
          <cell r="I28">
            <v>105.49</v>
          </cell>
          <cell r="J28">
            <v>91.58</v>
          </cell>
          <cell r="K28">
            <v>102.23000000000002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107.83</v>
          </cell>
          <cell r="D29">
            <v>130.6</v>
          </cell>
          <cell r="E29">
            <v>118.22</v>
          </cell>
          <cell r="F29">
            <v>121.72</v>
          </cell>
          <cell r="G29">
            <v>119.46</v>
          </cell>
          <cell r="H29">
            <v>103.21</v>
          </cell>
          <cell r="I29">
            <v>115.14</v>
          </cell>
          <cell r="J29">
            <v>110.58</v>
          </cell>
          <cell r="K29">
            <v>114.15</v>
          </cell>
        </row>
        <row r="30">
          <cell r="A30">
            <v>12</v>
          </cell>
          <cell r="B30" t="str">
            <v>Sản xuất sản phẩm thuốc lá</v>
          </cell>
          <cell r="C30">
            <v>87.18</v>
          </cell>
          <cell r="D30">
            <v>129.96</v>
          </cell>
          <cell r="E30">
            <v>106.09</v>
          </cell>
          <cell r="F30">
            <v>106.66</v>
          </cell>
          <cell r="G30">
            <v>106.3</v>
          </cell>
          <cell r="H30">
            <v>113.73</v>
          </cell>
          <cell r="I30">
            <v>108.21</v>
          </cell>
          <cell r="J30">
            <v>110.22</v>
          </cell>
          <cell r="K30">
            <v>108.63</v>
          </cell>
        </row>
        <row r="31">
          <cell r="A31">
            <v>1200</v>
          </cell>
          <cell r="B31" t="str">
            <v>Sản xuất sản phẩm thuốc lá</v>
          </cell>
          <cell r="C31">
            <v>87.18</v>
          </cell>
          <cell r="D31">
            <v>129.96</v>
          </cell>
          <cell r="E31">
            <v>106.09</v>
          </cell>
          <cell r="F31">
            <v>106.66</v>
          </cell>
          <cell r="G31">
            <v>106.3</v>
          </cell>
          <cell r="H31">
            <v>113.73</v>
          </cell>
          <cell r="I31">
            <v>108.21</v>
          </cell>
          <cell r="J31">
            <v>110.22</v>
          </cell>
          <cell r="K31">
            <v>108.63</v>
          </cell>
        </row>
        <row r="32">
          <cell r="A32">
            <v>13</v>
          </cell>
          <cell r="B32" t="str">
            <v>Dệt</v>
          </cell>
          <cell r="C32">
            <v>74.34</v>
          </cell>
          <cell r="D32">
            <v>109.25</v>
          </cell>
          <cell r="E32">
            <v>90.13</v>
          </cell>
          <cell r="F32">
            <v>97.21</v>
          </cell>
          <cell r="G32">
            <v>92.64</v>
          </cell>
          <cell r="H32">
            <v>99.65</v>
          </cell>
          <cell r="I32">
            <v>94.45</v>
          </cell>
          <cell r="J32">
            <v>103.53</v>
          </cell>
          <cell r="K32">
            <v>96.32</v>
          </cell>
        </row>
        <row r="33">
          <cell r="A33">
            <v>1311</v>
          </cell>
          <cell r="B33" t="str">
            <v>Sản xuất sợi</v>
          </cell>
          <cell r="C33">
            <v>71.08</v>
          </cell>
          <cell r="D33">
            <v>106.47</v>
          </cell>
          <cell r="E33">
            <v>87.07</v>
          </cell>
          <cell r="F33">
            <v>95.43</v>
          </cell>
          <cell r="G33">
            <v>90.02</v>
          </cell>
          <cell r="H33">
            <v>99.07</v>
          </cell>
          <cell r="I33">
            <v>92.35</v>
          </cell>
          <cell r="J33">
            <v>102.84</v>
          </cell>
          <cell r="K33">
            <v>94.51</v>
          </cell>
        </row>
        <row r="34">
          <cell r="A34">
            <v>1312</v>
          </cell>
          <cell r="B34" t="str">
            <v>Sản xuất vải dệt thoi</v>
          </cell>
          <cell r="C34">
            <v>99.98</v>
          </cell>
          <cell r="D34">
            <v>119.94</v>
          </cell>
          <cell r="E34">
            <v>109.37</v>
          </cell>
          <cell r="F34">
            <v>107.82</v>
          </cell>
          <cell r="G34">
            <v>108.81</v>
          </cell>
          <cell r="H34">
            <v>108.46</v>
          </cell>
          <cell r="I34">
            <v>108.72</v>
          </cell>
          <cell r="J34">
            <v>109.39</v>
          </cell>
          <cell r="K34">
            <v>108.86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80.510000000000005</v>
          </cell>
          <cell r="D35">
            <v>130.01</v>
          </cell>
          <cell r="E35">
            <v>101.82</v>
          </cell>
          <cell r="F35">
            <v>104</v>
          </cell>
          <cell r="G35">
            <v>102.61</v>
          </cell>
          <cell r="H35">
            <v>94.73</v>
          </cell>
          <cell r="I35">
            <v>100.45</v>
          </cell>
          <cell r="J35">
            <v>103.81</v>
          </cell>
          <cell r="K35">
            <v>101.14</v>
          </cell>
        </row>
        <row r="36">
          <cell r="A36">
            <v>14</v>
          </cell>
          <cell r="B36" t="str">
            <v>Sản xuất trang phục</v>
          </cell>
          <cell r="C36">
            <v>73.930000000000007</v>
          </cell>
          <cell r="D36">
            <v>100.38</v>
          </cell>
          <cell r="E36">
            <v>86.04</v>
          </cell>
          <cell r="F36">
            <v>100.89</v>
          </cell>
          <cell r="G36">
            <v>90.73</v>
          </cell>
          <cell r="H36">
            <v>92.28</v>
          </cell>
          <cell r="I36">
            <v>91.13</v>
          </cell>
          <cell r="J36">
            <v>94.04</v>
          </cell>
          <cell r="K36">
            <v>91.73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73.930000000000007</v>
          </cell>
          <cell r="D37">
            <v>100.38</v>
          </cell>
          <cell r="E37">
            <v>86.04</v>
          </cell>
          <cell r="F37">
            <v>100.89</v>
          </cell>
          <cell r="G37">
            <v>90.73</v>
          </cell>
          <cell r="H37">
            <v>92.28</v>
          </cell>
          <cell r="I37">
            <v>91.13</v>
          </cell>
          <cell r="J37">
            <v>94.04</v>
          </cell>
          <cell r="K37">
            <v>91.73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80.69</v>
          </cell>
          <cell r="D38">
            <v>110.1</v>
          </cell>
          <cell r="E38">
            <v>93.85</v>
          </cell>
          <cell r="F38">
            <v>100.24</v>
          </cell>
          <cell r="G38">
            <v>96.92</v>
          </cell>
          <cell r="H38">
            <v>97.77</v>
          </cell>
          <cell r="I38">
            <v>97.14</v>
          </cell>
          <cell r="J38">
            <v>99.92</v>
          </cell>
          <cell r="K38">
            <v>97.72</v>
          </cell>
        </row>
        <row r="39">
          <cell r="A39">
            <v>1520</v>
          </cell>
          <cell r="B39" t="str">
            <v>Sản xuất giày dép</v>
          </cell>
          <cell r="C39">
            <v>80.69</v>
          </cell>
          <cell r="D39">
            <v>110.1</v>
          </cell>
          <cell r="E39">
            <v>93.85</v>
          </cell>
          <cell r="F39">
            <v>100.24</v>
          </cell>
          <cell r="G39">
            <v>96.92</v>
          </cell>
          <cell r="H39">
            <v>97.77</v>
          </cell>
          <cell r="I39">
            <v>97.14</v>
          </cell>
          <cell r="J39">
            <v>99.92</v>
          </cell>
          <cell r="K39">
            <v>97.72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89.13</v>
          </cell>
          <cell r="D40">
            <v>122.43</v>
          </cell>
          <cell r="E40">
            <v>103.91</v>
          </cell>
          <cell r="F40">
            <v>101.19</v>
          </cell>
          <cell r="G40">
            <v>102.87</v>
          </cell>
          <cell r="H40">
            <v>84.86</v>
          </cell>
          <cell r="I40">
            <v>97.69</v>
          </cell>
          <cell r="J40">
            <v>82.4</v>
          </cell>
          <cell r="K40">
            <v>94.18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95.56</v>
          </cell>
          <cell r="D41">
            <v>135.83000000000001</v>
          </cell>
          <cell r="E41">
            <v>113.09</v>
          </cell>
          <cell r="F41">
            <v>103.24</v>
          </cell>
          <cell r="G41">
            <v>109.26</v>
          </cell>
          <cell r="H41">
            <v>81.64</v>
          </cell>
          <cell r="I41">
            <v>101.09</v>
          </cell>
          <cell r="J41">
            <v>75.48</v>
          </cell>
          <cell r="K41">
            <v>95.06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78.02</v>
          </cell>
          <cell r="D42">
            <v>101.3</v>
          </cell>
          <cell r="E42">
            <v>88.68</v>
          </cell>
          <cell r="F42">
            <v>97.69</v>
          </cell>
          <cell r="G42">
            <v>92.56</v>
          </cell>
          <cell r="H42">
            <v>90.64</v>
          </cell>
          <cell r="I42">
            <v>92.03</v>
          </cell>
          <cell r="J42">
            <v>95.01</v>
          </cell>
          <cell r="K42">
            <v>92.68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70.95</v>
          </cell>
          <cell r="D43">
            <v>105.66</v>
          </cell>
          <cell r="E43">
            <v>86.78</v>
          </cell>
          <cell r="F43">
            <v>96.23</v>
          </cell>
          <cell r="G43">
            <v>90.18</v>
          </cell>
          <cell r="H43">
            <v>92.71</v>
          </cell>
          <cell r="I43">
            <v>90.85</v>
          </cell>
          <cell r="J43">
            <v>93.91</v>
          </cell>
          <cell r="K43">
            <v>91.48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75.680000000000007</v>
          </cell>
          <cell r="D44">
            <v>114.08</v>
          </cell>
          <cell r="E44">
            <v>92.75</v>
          </cell>
          <cell r="F44">
            <v>97.8</v>
          </cell>
          <cell r="G44">
            <v>94.54</v>
          </cell>
          <cell r="H44">
            <v>94.74</v>
          </cell>
          <cell r="I44">
            <v>94.59</v>
          </cell>
          <cell r="J44">
            <v>92.82</v>
          </cell>
          <cell r="K44">
            <v>94.22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65.290000000000006</v>
          </cell>
          <cell r="D45">
            <v>96.52</v>
          </cell>
          <cell r="E45">
            <v>79.94</v>
          </cell>
          <cell r="F45">
            <v>94.44</v>
          </cell>
          <cell r="G45">
            <v>85.25</v>
          </cell>
          <cell r="H45">
            <v>90.43</v>
          </cell>
          <cell r="I45">
            <v>86.62</v>
          </cell>
          <cell r="J45">
            <v>95.23</v>
          </cell>
          <cell r="K45">
            <v>88.36</v>
          </cell>
        </row>
        <row r="46">
          <cell r="A46">
            <v>18</v>
          </cell>
          <cell r="B46" t="str">
            <v>In, sao chép bản ghi các loại</v>
          </cell>
          <cell r="C46">
            <v>78.150000000000006</v>
          </cell>
          <cell r="D46">
            <v>122.55</v>
          </cell>
          <cell r="E46">
            <v>97.13</v>
          </cell>
          <cell r="F46">
            <v>103.23</v>
          </cell>
          <cell r="G46">
            <v>99.27</v>
          </cell>
          <cell r="H46">
            <v>98.69</v>
          </cell>
          <cell r="I46">
            <v>99.12</v>
          </cell>
          <cell r="J46">
            <v>104.71</v>
          </cell>
          <cell r="K46">
            <v>100.26</v>
          </cell>
        </row>
        <row r="47">
          <cell r="A47">
            <v>1811</v>
          </cell>
          <cell r="B47" t="str">
            <v>In ấn</v>
          </cell>
          <cell r="C47">
            <v>81.88</v>
          </cell>
          <cell r="D47">
            <v>130.12</v>
          </cell>
          <cell r="E47">
            <v>102.38</v>
          </cell>
          <cell r="F47">
            <v>109.54</v>
          </cell>
          <cell r="G47">
            <v>104.87</v>
          </cell>
          <cell r="H47">
            <v>108.95</v>
          </cell>
          <cell r="I47">
            <v>105.93</v>
          </cell>
          <cell r="J47">
            <v>105.83</v>
          </cell>
          <cell r="K47">
            <v>105.91</v>
          </cell>
        </row>
        <row r="48">
          <cell r="A48">
            <v>1812</v>
          </cell>
          <cell r="B48" t="str">
            <v>Dịch vụ liên quan đến in</v>
          </cell>
          <cell r="C48">
            <v>65.33</v>
          </cell>
          <cell r="D48">
            <v>97.65</v>
          </cell>
          <cell r="E48">
            <v>79.430000000000007</v>
          </cell>
          <cell r="F48">
            <v>83.19</v>
          </cell>
          <cell r="G48">
            <v>80.790000000000006</v>
          </cell>
          <cell r="H48">
            <v>67.959999999999994</v>
          </cell>
          <cell r="I48">
            <v>77.2</v>
          </cell>
          <cell r="J48">
            <v>99.6</v>
          </cell>
          <cell r="K48">
            <v>80.88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106.97</v>
          </cell>
          <cell r="D49">
            <v>140.91</v>
          </cell>
          <cell r="E49">
            <v>121.63</v>
          </cell>
          <cell r="F49">
            <v>113.53</v>
          </cell>
          <cell r="G49">
            <v>118.72</v>
          </cell>
          <cell r="H49">
            <v>108.44</v>
          </cell>
          <cell r="I49">
            <v>115.63</v>
          </cell>
          <cell r="J49">
            <v>102.87</v>
          </cell>
          <cell r="K49">
            <v>112.69</v>
          </cell>
        </row>
        <row r="50">
          <cell r="A50">
            <v>1910</v>
          </cell>
          <cell r="B50" t="str">
            <v>Sản xuất than cốc</v>
          </cell>
          <cell r="C50">
            <v>80.599999999999994</v>
          </cell>
          <cell r="D50">
            <v>85.69</v>
          </cell>
          <cell r="E50">
            <v>83.03</v>
          </cell>
          <cell r="F50">
            <v>86.24</v>
          </cell>
          <cell r="G50">
            <v>84.15</v>
          </cell>
          <cell r="H50">
            <v>88.94</v>
          </cell>
          <cell r="I50">
            <v>85.36</v>
          </cell>
          <cell r="J50">
            <v>91.25</v>
          </cell>
          <cell r="K50">
            <v>86.58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108.01</v>
          </cell>
          <cell r="D51">
            <v>143.54</v>
          </cell>
          <cell r="E51">
            <v>123.29</v>
          </cell>
          <cell r="F51">
            <v>114.66</v>
          </cell>
          <cell r="G51">
            <v>120.18</v>
          </cell>
          <cell r="H51">
            <v>109.09</v>
          </cell>
          <cell r="I51">
            <v>116.83</v>
          </cell>
          <cell r="J51">
            <v>103.26</v>
          </cell>
          <cell r="K51">
            <v>113.69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83.17</v>
          </cell>
          <cell r="D52">
            <v>116.88</v>
          </cell>
          <cell r="E52">
            <v>98.01</v>
          </cell>
          <cell r="F52">
            <v>105.13</v>
          </cell>
          <cell r="G52">
            <v>100.56</v>
          </cell>
          <cell r="H52">
            <v>105.45</v>
          </cell>
          <cell r="I52">
            <v>101.83</v>
          </cell>
          <cell r="J52">
            <v>111.93</v>
          </cell>
          <cell r="K52">
            <v>103.89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88.95</v>
          </cell>
          <cell r="D53">
            <v>105.85</v>
          </cell>
          <cell r="E53">
            <v>96.42</v>
          </cell>
          <cell r="F53">
            <v>100.39</v>
          </cell>
          <cell r="G53">
            <v>97.85</v>
          </cell>
          <cell r="H53">
            <v>105.96</v>
          </cell>
          <cell r="I53">
            <v>100.01</v>
          </cell>
          <cell r="J53">
            <v>116.88</v>
          </cell>
          <cell r="K53">
            <v>103.43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80.849999999999994</v>
          </cell>
          <cell r="D54">
            <v>99.31</v>
          </cell>
          <cell r="E54">
            <v>89.56</v>
          </cell>
          <cell r="F54">
            <v>100.48</v>
          </cell>
          <cell r="G54">
            <v>93.28</v>
          </cell>
          <cell r="H54">
            <v>103.69</v>
          </cell>
          <cell r="I54">
            <v>95.95</v>
          </cell>
          <cell r="J54">
            <v>102.34</v>
          </cell>
          <cell r="K54">
            <v>97.3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93.64</v>
          </cell>
          <cell r="D55">
            <v>117.88</v>
          </cell>
          <cell r="E55">
            <v>104.85</v>
          </cell>
          <cell r="F55">
            <v>102.4</v>
          </cell>
          <cell r="G55">
            <v>103.94</v>
          </cell>
          <cell r="H55">
            <v>100.63</v>
          </cell>
          <cell r="I55">
            <v>103.07</v>
          </cell>
          <cell r="J55">
            <v>108.81</v>
          </cell>
          <cell r="K55">
            <v>104.23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82.11</v>
          </cell>
          <cell r="D56">
            <v>128.79</v>
          </cell>
          <cell r="E56">
            <v>101.57</v>
          </cell>
          <cell r="F56">
            <v>105.6</v>
          </cell>
          <cell r="G56">
            <v>103.04</v>
          </cell>
          <cell r="H56">
            <v>108.9</v>
          </cell>
          <cell r="I56">
            <v>104.51</v>
          </cell>
          <cell r="J56">
            <v>118.14</v>
          </cell>
          <cell r="K56">
            <v>107.21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68.099999999999994</v>
          </cell>
          <cell r="D57">
            <v>147.57</v>
          </cell>
          <cell r="E57">
            <v>100.33</v>
          </cell>
          <cell r="F57">
            <v>124.61</v>
          </cell>
          <cell r="G57">
            <v>108.88</v>
          </cell>
          <cell r="H57">
            <v>105.74</v>
          </cell>
          <cell r="I57">
            <v>108.03</v>
          </cell>
          <cell r="J57">
            <v>110.22</v>
          </cell>
          <cell r="K57">
            <v>108.5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87.35</v>
          </cell>
          <cell r="D58">
            <v>131.01</v>
          </cell>
          <cell r="E58">
            <v>106.45</v>
          </cell>
          <cell r="F58">
            <v>106.36</v>
          </cell>
          <cell r="G58">
            <v>106.43</v>
          </cell>
          <cell r="H58">
            <v>91.63</v>
          </cell>
          <cell r="I58">
            <v>102.24</v>
          </cell>
          <cell r="J58">
            <v>94.71</v>
          </cell>
          <cell r="K58">
            <v>100.59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87.35</v>
          </cell>
          <cell r="D59">
            <v>131.01</v>
          </cell>
          <cell r="E59">
            <v>106.45</v>
          </cell>
          <cell r="F59">
            <v>106.36</v>
          </cell>
          <cell r="G59">
            <v>106.43</v>
          </cell>
          <cell r="H59">
            <v>91.63</v>
          </cell>
          <cell r="I59">
            <v>102.24</v>
          </cell>
          <cell r="J59">
            <v>94.71</v>
          </cell>
          <cell r="K59">
            <v>100.59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93.08</v>
          </cell>
          <cell r="D60">
            <v>129.25</v>
          </cell>
          <cell r="E60">
            <v>109.58</v>
          </cell>
          <cell r="F60">
            <v>115.36</v>
          </cell>
          <cell r="G60">
            <v>110.89</v>
          </cell>
          <cell r="H60">
            <v>95.04</v>
          </cell>
          <cell r="I60">
            <v>106.16</v>
          </cell>
          <cell r="J60">
            <v>106.8</v>
          </cell>
          <cell r="K60">
            <v>106.33999999999999</v>
          </cell>
        </row>
        <row r="61">
          <cell r="A61">
            <v>2220</v>
          </cell>
          <cell r="B61" t="str">
            <v>Sản xuất sản phẩm từ plastic</v>
          </cell>
          <cell r="C61">
            <v>93.08</v>
          </cell>
          <cell r="D61">
            <v>129.25</v>
          </cell>
          <cell r="E61">
            <v>109.58</v>
          </cell>
          <cell r="F61">
            <v>115.36</v>
          </cell>
          <cell r="G61">
            <v>110.89</v>
          </cell>
          <cell r="H61">
            <v>95.04</v>
          </cell>
          <cell r="I61">
            <v>106.16</v>
          </cell>
          <cell r="J61">
            <v>106.8</v>
          </cell>
          <cell r="K61">
            <v>106.33999999999999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80.55</v>
          </cell>
          <cell r="D62">
            <v>99.36</v>
          </cell>
          <cell r="E62">
            <v>89.26</v>
          </cell>
          <cell r="F62">
            <v>98.72</v>
          </cell>
          <cell r="G62">
            <v>92.84</v>
          </cell>
          <cell r="H62">
            <v>96.56</v>
          </cell>
          <cell r="I62">
            <v>93.85</v>
          </cell>
          <cell r="J62">
            <v>104.46</v>
          </cell>
          <cell r="K62">
            <v>96.07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68.099999999999994</v>
          </cell>
          <cell r="D63">
            <v>121</v>
          </cell>
          <cell r="E63">
            <v>90.32</v>
          </cell>
          <cell r="F63">
            <v>102.04</v>
          </cell>
          <cell r="G63">
            <v>94.88</v>
          </cell>
          <cell r="H63">
            <v>100.91</v>
          </cell>
          <cell r="I63">
            <v>96.57</v>
          </cell>
          <cell r="J63">
            <v>97.21</v>
          </cell>
          <cell r="K63">
            <v>96.72</v>
          </cell>
        </row>
        <row r="64">
          <cell r="A64">
            <v>2394</v>
          </cell>
          <cell r="B64" t="str">
            <v>Sản xuất xi măng, vôi, thạch cao</v>
          </cell>
          <cell r="C64">
            <v>82.72</v>
          </cell>
          <cell r="D64">
            <v>95.89</v>
          </cell>
          <cell r="E64">
            <v>88.88</v>
          </cell>
          <cell r="F64">
            <v>97.28</v>
          </cell>
          <cell r="G64">
            <v>92.08</v>
          </cell>
          <cell r="H64">
            <v>94.56</v>
          </cell>
          <cell r="I64">
            <v>92.76</v>
          </cell>
          <cell r="J64">
            <v>106.56</v>
          </cell>
          <cell r="K64">
            <v>95.57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80.3</v>
          </cell>
          <cell r="D65">
            <v>104.61</v>
          </cell>
          <cell r="E65">
            <v>92.2</v>
          </cell>
          <cell r="F65">
            <v>115.41</v>
          </cell>
          <cell r="G65">
            <v>99.63</v>
          </cell>
          <cell r="H65">
            <v>120.23</v>
          </cell>
          <cell r="I65">
            <v>104.49</v>
          </cell>
          <cell r="J65">
            <v>95.04</v>
          </cell>
          <cell r="K65">
            <v>102.3</v>
          </cell>
        </row>
        <row r="66">
          <cell r="A66">
            <v>24</v>
          </cell>
          <cell r="B66" t="str">
            <v>Sản xuất kim loại</v>
          </cell>
          <cell r="C66">
            <v>80.25</v>
          </cell>
          <cell r="D66">
            <v>103.26</v>
          </cell>
          <cell r="E66">
            <v>91.59</v>
          </cell>
          <cell r="F66">
            <v>94.68</v>
          </cell>
          <cell r="G66">
            <v>92.7</v>
          </cell>
          <cell r="H66">
            <v>93.04</v>
          </cell>
          <cell r="I66">
            <v>92.8</v>
          </cell>
          <cell r="J66">
            <v>100.78</v>
          </cell>
          <cell r="K66">
            <v>94.54</v>
          </cell>
        </row>
        <row r="67">
          <cell r="A67">
            <v>2410</v>
          </cell>
          <cell r="B67" t="str">
            <v>Sản xuất sắt, thép, gang</v>
          </cell>
          <cell r="C67">
            <v>80.25</v>
          </cell>
          <cell r="D67">
            <v>103.26</v>
          </cell>
          <cell r="E67">
            <v>91.59</v>
          </cell>
          <cell r="F67">
            <v>94.68</v>
          </cell>
          <cell r="G67">
            <v>92.7</v>
          </cell>
          <cell r="H67">
            <v>93.04</v>
          </cell>
          <cell r="I67">
            <v>92.8</v>
          </cell>
          <cell r="J67">
            <v>100.78</v>
          </cell>
          <cell r="K67">
            <v>94.54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103.49</v>
          </cell>
          <cell r="D68">
            <v>104.48</v>
          </cell>
          <cell r="E68">
            <v>103.97</v>
          </cell>
          <cell r="F68">
            <v>102.13</v>
          </cell>
          <cell r="G68">
            <v>103.33</v>
          </cell>
          <cell r="H68">
            <v>97.56</v>
          </cell>
          <cell r="I68">
            <v>101.86</v>
          </cell>
          <cell r="J68">
            <v>105.32</v>
          </cell>
          <cell r="K68">
            <v>102.56</v>
          </cell>
        </row>
        <row r="69">
          <cell r="A69">
            <v>2511</v>
          </cell>
          <cell r="B69" t="str">
            <v>Sản xuất các cấu kiện kim loại</v>
          </cell>
          <cell r="C69">
            <v>131.72</v>
          </cell>
          <cell r="D69">
            <v>105.35</v>
          </cell>
          <cell r="E69">
            <v>118.32</v>
          </cell>
          <cell r="F69">
            <v>97.49</v>
          </cell>
          <cell r="G69">
            <v>110.67</v>
          </cell>
          <cell r="H69">
            <v>92.4</v>
          </cell>
          <cell r="I69">
            <v>105.75</v>
          </cell>
          <cell r="J69">
            <v>111.34</v>
          </cell>
          <cell r="K69">
            <v>106.83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74.03</v>
          </cell>
          <cell r="D70">
            <v>102.04</v>
          </cell>
          <cell r="E70">
            <v>87.69</v>
          </cell>
          <cell r="F70">
            <v>122.11</v>
          </cell>
          <cell r="G70">
            <v>98.18</v>
          </cell>
          <cell r="H70">
            <v>107.44</v>
          </cell>
          <cell r="I70">
            <v>100.62</v>
          </cell>
          <cell r="J70">
            <v>102.65</v>
          </cell>
          <cell r="K70">
            <v>101.08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85.85</v>
          </cell>
          <cell r="D71">
            <v>104.87</v>
          </cell>
          <cell r="E71">
            <v>94.64</v>
          </cell>
          <cell r="F71">
            <v>98.26</v>
          </cell>
          <cell r="G71">
            <v>95.89</v>
          </cell>
          <cell r="H71">
            <v>99.44</v>
          </cell>
          <cell r="I71">
            <v>96.71</v>
          </cell>
          <cell r="J71">
            <v>98.46</v>
          </cell>
          <cell r="K71">
            <v>97.06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98.9</v>
          </cell>
          <cell r="D72">
            <v>96.77</v>
          </cell>
          <cell r="E72">
            <v>97.9</v>
          </cell>
          <cell r="F72">
            <v>88.58</v>
          </cell>
          <cell r="G72">
            <v>94.63</v>
          </cell>
          <cell r="H72">
            <v>96.44</v>
          </cell>
          <cell r="I72">
            <v>95.03</v>
          </cell>
          <cell r="J72">
            <v>95.087615638033114</v>
          </cell>
          <cell r="K72">
            <v>94.897489487451551</v>
          </cell>
        </row>
        <row r="73">
          <cell r="A73">
            <v>2610</v>
          </cell>
          <cell r="B73" t="str">
            <v>Sản xuất linh kiện điện tử</v>
          </cell>
          <cell r="C73">
            <v>89.38</v>
          </cell>
          <cell r="D73">
            <v>99.83</v>
          </cell>
          <cell r="E73">
            <v>94.23</v>
          </cell>
          <cell r="F73">
            <v>107.65</v>
          </cell>
          <cell r="G73">
            <v>98.84</v>
          </cell>
          <cell r="H73">
            <v>96.94</v>
          </cell>
          <cell r="I73">
            <v>98.34</v>
          </cell>
          <cell r="J73">
            <v>102.66</v>
          </cell>
          <cell r="K73">
            <v>99.21</v>
          </cell>
        </row>
        <row r="74">
          <cell r="A74">
            <v>2630</v>
          </cell>
          <cell r="B74" t="str">
            <v>Sản xuất thiết bị truyền thông</v>
          </cell>
          <cell r="C74">
            <v>105.43</v>
          </cell>
          <cell r="D74">
            <v>93.15</v>
          </cell>
          <cell r="E74">
            <v>99.54</v>
          </cell>
          <cell r="F74">
            <v>82.14</v>
          </cell>
          <cell r="G74">
            <v>93.28</v>
          </cell>
          <cell r="H74">
            <v>92.31</v>
          </cell>
          <cell r="I74">
            <v>93.01</v>
          </cell>
          <cell r="J74">
            <v>90.05</v>
          </cell>
          <cell r="K74">
            <v>92.34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76.010000000000005</v>
          </cell>
          <cell r="D75">
            <v>120.57</v>
          </cell>
          <cell r="E75">
            <v>94.77</v>
          </cell>
          <cell r="F75">
            <v>93.77</v>
          </cell>
          <cell r="G75">
            <v>94.41</v>
          </cell>
          <cell r="H75">
            <v>116.71</v>
          </cell>
          <cell r="I75">
            <v>99.42</v>
          </cell>
          <cell r="J75">
            <v>125.35</v>
          </cell>
          <cell r="K75">
            <v>103.79</v>
          </cell>
        </row>
        <row r="76">
          <cell r="A76">
            <v>27</v>
          </cell>
          <cell r="B76" t="str">
            <v>Sản xuất thiết bị điện</v>
          </cell>
          <cell r="C76">
            <v>73.290000000000006</v>
          </cell>
          <cell r="D76">
            <v>109.59</v>
          </cell>
          <cell r="E76">
            <v>89.33</v>
          </cell>
          <cell r="F76">
            <v>103.7</v>
          </cell>
          <cell r="G76">
            <v>94.31</v>
          </cell>
          <cell r="H76">
            <v>100.12</v>
          </cell>
          <cell r="I76">
            <v>95.77</v>
          </cell>
          <cell r="J76">
            <v>103.24</v>
          </cell>
          <cell r="K76">
            <v>97.25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75.319999999999993</v>
          </cell>
          <cell r="D77">
            <v>113.7</v>
          </cell>
          <cell r="E77">
            <v>92.78</v>
          </cell>
          <cell r="F77">
            <v>107.38</v>
          </cell>
          <cell r="G77">
            <v>98.09</v>
          </cell>
          <cell r="H77">
            <v>105.98</v>
          </cell>
          <cell r="I77">
            <v>100.09</v>
          </cell>
          <cell r="J77">
            <v>110.58</v>
          </cell>
          <cell r="K77">
            <v>102.09</v>
          </cell>
        </row>
        <row r="78">
          <cell r="A78">
            <v>2720</v>
          </cell>
          <cell r="B78" t="str">
            <v>Sản xuất pin và ắc quy</v>
          </cell>
          <cell r="C78">
            <v>67.959999999999994</v>
          </cell>
          <cell r="D78">
            <v>88.67</v>
          </cell>
          <cell r="E78">
            <v>77.14</v>
          </cell>
          <cell r="F78">
            <v>101.9</v>
          </cell>
          <cell r="G78">
            <v>85.52</v>
          </cell>
          <cell r="H78">
            <v>79.92</v>
          </cell>
          <cell r="I78">
            <v>84.16</v>
          </cell>
          <cell r="J78">
            <v>74.45</v>
          </cell>
          <cell r="K78">
            <v>81.94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80.02</v>
          </cell>
          <cell r="D79">
            <v>125.27</v>
          </cell>
          <cell r="E79">
            <v>99.69</v>
          </cell>
          <cell r="F79">
            <v>107.29</v>
          </cell>
          <cell r="G79">
            <v>102.26</v>
          </cell>
          <cell r="H79">
            <v>105.93</v>
          </cell>
          <cell r="I79">
            <v>103.21</v>
          </cell>
          <cell r="J79">
            <v>108.83</v>
          </cell>
          <cell r="K79">
            <v>104.35</v>
          </cell>
        </row>
        <row r="80">
          <cell r="A80">
            <v>2750</v>
          </cell>
          <cell r="B80" t="str">
            <v>Sản xuất đồ điện dân dụng</v>
          </cell>
          <cell r="C80">
            <v>67.099999999999994</v>
          </cell>
          <cell r="D80">
            <v>101.63</v>
          </cell>
          <cell r="E80">
            <v>82.35</v>
          </cell>
          <cell r="F80">
            <v>97.93</v>
          </cell>
          <cell r="G80">
            <v>87.76</v>
          </cell>
          <cell r="H80">
            <v>101.25</v>
          </cell>
          <cell r="I80">
            <v>91.09</v>
          </cell>
          <cell r="J80">
            <v>114.85</v>
          </cell>
          <cell r="K80">
            <v>95.39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76.87</v>
          </cell>
          <cell r="D81">
            <v>128.09</v>
          </cell>
          <cell r="E81">
            <v>99.03</v>
          </cell>
          <cell r="F81">
            <v>106.31</v>
          </cell>
          <cell r="G81">
            <v>101.84</v>
          </cell>
          <cell r="H81">
            <v>90.92</v>
          </cell>
          <cell r="I81">
            <v>98.71</v>
          </cell>
          <cell r="J81">
            <v>93.2</v>
          </cell>
          <cell r="K81">
            <v>97.55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94.09</v>
          </cell>
          <cell r="D82">
            <v>106.1</v>
          </cell>
          <cell r="E82">
            <v>100.38</v>
          </cell>
          <cell r="F82">
            <v>97.54</v>
          </cell>
          <cell r="G82">
            <v>99.27</v>
          </cell>
          <cell r="H82">
            <v>98.26</v>
          </cell>
          <cell r="I82">
            <v>98.99</v>
          </cell>
          <cell r="J82">
            <v>92.31</v>
          </cell>
          <cell r="K82">
            <v>97.43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83.74</v>
          </cell>
          <cell r="D83">
            <v>142.46</v>
          </cell>
          <cell r="E83">
            <v>113.22</v>
          </cell>
          <cell r="F83">
            <v>119.98</v>
          </cell>
          <cell r="G83">
            <v>116.43</v>
          </cell>
          <cell r="H83">
            <v>111.15</v>
          </cell>
          <cell r="I83">
            <v>114.73</v>
          </cell>
          <cell r="J83">
            <v>148.54</v>
          </cell>
          <cell r="K83">
            <v>121.4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50.22</v>
          </cell>
          <cell r="D84">
            <v>110.81</v>
          </cell>
          <cell r="E84">
            <v>73.5</v>
          </cell>
          <cell r="F84">
            <v>79.62</v>
          </cell>
          <cell r="G84">
            <v>75.73</v>
          </cell>
          <cell r="H84">
            <v>64.8</v>
          </cell>
          <cell r="I84">
            <v>72.650000000000006</v>
          </cell>
          <cell r="J84">
            <v>72.14</v>
          </cell>
          <cell r="K84">
            <v>72.56</v>
          </cell>
        </row>
        <row r="85">
          <cell r="A85">
            <v>2819</v>
          </cell>
          <cell r="B85" t="str">
            <v>Sản xuất máy thông dụng khác</v>
          </cell>
          <cell r="C85">
            <v>91.59</v>
          </cell>
          <cell r="D85">
            <v>141.38</v>
          </cell>
          <cell r="E85">
            <v>114.1</v>
          </cell>
          <cell r="F85">
            <v>97.35</v>
          </cell>
          <cell r="G85">
            <v>106.77</v>
          </cell>
          <cell r="H85">
            <v>82.47</v>
          </cell>
          <cell r="I85">
            <v>99.06</v>
          </cell>
          <cell r="J85">
            <v>108.36</v>
          </cell>
          <cell r="K85">
            <v>101.24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55.48</v>
          </cell>
          <cell r="D86">
            <v>96.4</v>
          </cell>
          <cell r="E86">
            <v>73.209999999999994</v>
          </cell>
          <cell r="F86">
            <v>99.97</v>
          </cell>
          <cell r="G86">
            <v>81.91</v>
          </cell>
          <cell r="H86">
            <v>97.47</v>
          </cell>
          <cell r="I86">
            <v>85.69</v>
          </cell>
          <cell r="J86">
            <v>65.95</v>
          </cell>
          <cell r="K86">
            <v>80.62</v>
          </cell>
        </row>
        <row r="87">
          <cell r="A87">
            <v>2829</v>
          </cell>
          <cell r="B87" t="str">
            <v>Sản xuất máy chuyên dụng khác</v>
          </cell>
          <cell r="C87">
            <v>101.38</v>
          </cell>
          <cell r="D87">
            <v>149.65</v>
          </cell>
          <cell r="E87">
            <v>121.79</v>
          </cell>
          <cell r="F87">
            <v>131.71</v>
          </cell>
          <cell r="G87">
            <v>125.37</v>
          </cell>
          <cell r="H87">
            <v>104.64</v>
          </cell>
          <cell r="I87">
            <v>119.7</v>
          </cell>
          <cell r="J87">
            <v>88.67</v>
          </cell>
          <cell r="K87">
            <v>113.12</v>
          </cell>
        </row>
        <row r="88">
          <cell r="A88">
            <v>29</v>
          </cell>
          <cell r="B88" t="str">
            <v>Sản xuất xe có động cơ</v>
          </cell>
          <cell r="C88">
            <v>76.83</v>
          </cell>
          <cell r="D88">
            <v>103.77</v>
          </cell>
          <cell r="E88">
            <v>88.2</v>
          </cell>
          <cell r="F88">
            <v>94.86</v>
          </cell>
          <cell r="G88">
            <v>90.62</v>
          </cell>
          <cell r="H88">
            <v>90.1</v>
          </cell>
          <cell r="I88">
            <v>90.43</v>
          </cell>
          <cell r="J88">
            <v>87.571247979924522</v>
          </cell>
          <cell r="K88">
            <v>89.863875202007549</v>
          </cell>
        </row>
        <row r="89">
          <cell r="A89">
            <v>2910</v>
          </cell>
          <cell r="B89" t="str">
            <v>Sản xuất xe có động cơ</v>
          </cell>
          <cell r="C89">
            <v>74.69</v>
          </cell>
          <cell r="D89">
            <v>89.46</v>
          </cell>
          <cell r="E89">
            <v>81</v>
          </cell>
          <cell r="F89">
            <v>91</v>
          </cell>
          <cell r="G89">
            <v>84.65</v>
          </cell>
          <cell r="H89">
            <v>82.16</v>
          </cell>
          <cell r="I89">
            <v>83.9</v>
          </cell>
          <cell r="J89">
            <v>73.31</v>
          </cell>
          <cell r="K89">
            <v>81.7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80.260000000000005</v>
          </cell>
          <cell r="D90">
            <v>127.96</v>
          </cell>
          <cell r="E90">
            <v>100.03</v>
          </cell>
          <cell r="F90">
            <v>101.28</v>
          </cell>
          <cell r="G90">
            <v>100.48</v>
          </cell>
          <cell r="H90">
            <v>103.54</v>
          </cell>
          <cell r="I90">
            <v>101.29</v>
          </cell>
          <cell r="J90">
            <v>113.84</v>
          </cell>
          <cell r="K90">
            <v>103.74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75.790000000000006</v>
          </cell>
          <cell r="D91">
            <v>109.88</v>
          </cell>
          <cell r="E91">
            <v>89.97</v>
          </cell>
          <cell r="F91">
            <v>87.58</v>
          </cell>
          <cell r="G91">
            <v>89.09</v>
          </cell>
          <cell r="H91">
            <v>94.84</v>
          </cell>
          <cell r="I91">
            <v>90.56</v>
          </cell>
          <cell r="J91">
            <v>111.18</v>
          </cell>
          <cell r="K91">
            <v>94.35</v>
          </cell>
        </row>
        <row r="92">
          <cell r="A92">
            <v>3091</v>
          </cell>
          <cell r="B92" t="str">
            <v>Sản xuất mô tô, xe máy</v>
          </cell>
          <cell r="C92">
            <v>75.790000000000006</v>
          </cell>
          <cell r="D92">
            <v>109.88</v>
          </cell>
          <cell r="E92">
            <v>89.97</v>
          </cell>
          <cell r="F92">
            <v>87.58</v>
          </cell>
          <cell r="G92">
            <v>89.09</v>
          </cell>
          <cell r="H92">
            <v>94.84</v>
          </cell>
          <cell r="I92">
            <v>90.56</v>
          </cell>
          <cell r="J92">
            <v>111.18</v>
          </cell>
          <cell r="K92">
            <v>94.35</v>
          </cell>
        </row>
        <row r="93">
          <cell r="A93">
            <v>31</v>
          </cell>
          <cell r="B93" t="str">
            <v>Sản xuất giường, tủ, bàn, ghế</v>
          </cell>
          <cell r="C93">
            <v>76.03</v>
          </cell>
          <cell r="D93">
            <v>109.53</v>
          </cell>
          <cell r="E93">
            <v>90.95</v>
          </cell>
          <cell r="F93">
            <v>92.94</v>
          </cell>
          <cell r="G93">
            <v>91.64</v>
          </cell>
          <cell r="H93">
            <v>107.07</v>
          </cell>
          <cell r="I93">
            <v>95.28</v>
          </cell>
          <cell r="J93">
            <v>89.81</v>
          </cell>
          <cell r="K93">
            <v>94.14</v>
          </cell>
        </row>
        <row r="94">
          <cell r="A94">
            <v>3100</v>
          </cell>
          <cell r="B94" t="str">
            <v>Sản xuất giường, tủ, bàn, ghế</v>
          </cell>
          <cell r="C94">
            <v>76.03</v>
          </cell>
          <cell r="D94">
            <v>109.53</v>
          </cell>
          <cell r="E94">
            <v>90.95</v>
          </cell>
          <cell r="F94">
            <v>92.94</v>
          </cell>
          <cell r="G94">
            <v>91.64</v>
          </cell>
          <cell r="H94">
            <v>107.07</v>
          </cell>
          <cell r="I94">
            <v>95.28</v>
          </cell>
          <cell r="J94">
            <v>89.81</v>
          </cell>
          <cell r="K94">
            <v>94.14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82.57</v>
          </cell>
          <cell r="D95">
            <v>112.55</v>
          </cell>
          <cell r="E95">
            <v>95.84</v>
          </cell>
          <cell r="F95">
            <v>106.47</v>
          </cell>
          <cell r="G95">
            <v>99.42</v>
          </cell>
          <cell r="H95">
            <v>103.09</v>
          </cell>
          <cell r="I95">
            <v>100.34</v>
          </cell>
          <cell r="J95">
            <v>97.32</v>
          </cell>
          <cell r="K95">
            <v>99.69</v>
          </cell>
        </row>
        <row r="96">
          <cell r="A96">
            <v>3240</v>
          </cell>
          <cell r="B96" t="str">
            <v>Sản xuất đồ chơi, trò chơi</v>
          </cell>
          <cell r="C96">
            <v>71.94</v>
          </cell>
          <cell r="D96">
            <v>95.65</v>
          </cell>
          <cell r="E96">
            <v>83.77</v>
          </cell>
          <cell r="F96">
            <v>73.959999999999994</v>
          </cell>
          <cell r="G96">
            <v>80.22</v>
          </cell>
          <cell r="H96">
            <v>66.78</v>
          </cell>
          <cell r="I96">
            <v>76.599999999999994</v>
          </cell>
          <cell r="J96">
            <v>80.67</v>
          </cell>
          <cell r="K96">
            <v>77.38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86.1</v>
          </cell>
          <cell r="D97">
            <v>120.45</v>
          </cell>
          <cell r="E97">
            <v>100.33</v>
          </cell>
          <cell r="F97">
            <v>153.46</v>
          </cell>
          <cell r="G97">
            <v>113.53</v>
          </cell>
          <cell r="H97">
            <v>182.81</v>
          </cell>
          <cell r="I97">
            <v>125.76</v>
          </cell>
          <cell r="J97">
            <v>98.87</v>
          </cell>
          <cell r="K97">
            <v>118.94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87.11</v>
          </cell>
          <cell r="D98">
            <v>122.47</v>
          </cell>
          <cell r="E98">
            <v>101.96</v>
          </cell>
          <cell r="F98">
            <v>111.15</v>
          </cell>
          <cell r="G98">
            <v>105.39</v>
          </cell>
          <cell r="H98">
            <v>102.05</v>
          </cell>
          <cell r="I98">
            <v>104.47</v>
          </cell>
          <cell r="J98">
            <v>107.9</v>
          </cell>
          <cell r="K98">
            <v>105.18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90.1</v>
          </cell>
          <cell r="D99">
            <v>133.37</v>
          </cell>
          <cell r="E99">
            <v>107.74</v>
          </cell>
          <cell r="F99">
            <v>117.56</v>
          </cell>
          <cell r="G99">
            <v>111.2</v>
          </cell>
          <cell r="H99">
            <v>102.56</v>
          </cell>
          <cell r="I99">
            <v>109.02</v>
          </cell>
          <cell r="J99">
            <v>104.81</v>
          </cell>
          <cell r="K99">
            <v>108.12</v>
          </cell>
        </row>
        <row r="100">
          <cell r="A100">
            <v>3312</v>
          </cell>
          <cell r="B100" t="str">
            <v>Sửa chữa máy móc, thiết bị</v>
          </cell>
          <cell r="C100">
            <v>118.6</v>
          </cell>
          <cell r="D100">
            <v>182.25</v>
          </cell>
          <cell r="E100">
            <v>141.03</v>
          </cell>
          <cell r="F100">
            <v>164.19</v>
          </cell>
          <cell r="G100">
            <v>146.38</v>
          </cell>
          <cell r="H100">
            <v>92.89</v>
          </cell>
          <cell r="I100">
            <v>131.02000000000001</v>
          </cell>
          <cell r="J100">
            <v>116.02</v>
          </cell>
          <cell r="K100">
            <v>127.61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53.81</v>
          </cell>
          <cell r="D101">
            <v>127.76</v>
          </cell>
          <cell r="E101">
            <v>79.33</v>
          </cell>
          <cell r="F101">
            <v>112</v>
          </cell>
          <cell r="G101">
            <v>89.86</v>
          </cell>
          <cell r="H101">
            <v>97.8</v>
          </cell>
          <cell r="I101">
            <v>91.75</v>
          </cell>
          <cell r="J101">
            <v>103.2</v>
          </cell>
          <cell r="K101">
            <v>94.09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106.03</v>
          </cell>
          <cell r="D102">
            <v>117.23</v>
          </cell>
          <cell r="E102">
            <v>111.47</v>
          </cell>
          <cell r="F102">
            <v>101</v>
          </cell>
          <cell r="G102">
            <v>107.6</v>
          </cell>
          <cell r="H102">
            <v>112.33</v>
          </cell>
          <cell r="I102">
            <v>108.75</v>
          </cell>
          <cell r="J102">
            <v>98.93</v>
          </cell>
          <cell r="K102">
            <v>106.67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87.63</v>
          </cell>
          <cell r="D103">
            <v>108.26</v>
          </cell>
          <cell r="E103">
            <v>97.42</v>
          </cell>
          <cell r="F103">
            <v>101.83</v>
          </cell>
          <cell r="G103">
            <v>98.92</v>
          </cell>
          <cell r="H103">
            <v>102.3</v>
          </cell>
          <cell r="I103">
            <v>99.77</v>
          </cell>
          <cell r="J103">
            <v>104.99</v>
          </cell>
          <cell r="K103">
            <v>100.82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87.63</v>
          </cell>
          <cell r="D104">
            <v>108.26</v>
          </cell>
          <cell r="E104">
            <v>97.42</v>
          </cell>
          <cell r="F104">
            <v>101.83</v>
          </cell>
          <cell r="G104">
            <v>98.92</v>
          </cell>
          <cell r="H104">
            <v>102.3</v>
          </cell>
          <cell r="I104">
            <v>99.77</v>
          </cell>
          <cell r="J104">
            <v>104.99</v>
          </cell>
          <cell r="K104">
            <v>100.82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87.63</v>
          </cell>
          <cell r="D105">
            <v>108.26</v>
          </cell>
          <cell r="E105">
            <v>97.42</v>
          </cell>
          <cell r="F105">
            <v>101.83</v>
          </cell>
          <cell r="G105">
            <v>98.92</v>
          </cell>
          <cell r="H105">
            <v>102.3</v>
          </cell>
          <cell r="I105">
            <v>99.77</v>
          </cell>
          <cell r="J105">
            <v>104.99</v>
          </cell>
          <cell r="K105">
            <v>100.82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98.61</v>
          </cell>
          <cell r="D106">
            <v>107.08</v>
          </cell>
          <cell r="E106">
            <v>102.88</v>
          </cell>
          <cell r="F106">
            <v>111.13</v>
          </cell>
          <cell r="G106">
            <v>105.59</v>
          </cell>
          <cell r="H106">
            <v>108.09</v>
          </cell>
          <cell r="I106">
            <v>106.24</v>
          </cell>
          <cell r="J106">
            <v>106.81</v>
          </cell>
          <cell r="K106">
            <v>106.35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104.93</v>
          </cell>
          <cell r="D107">
            <v>102.67</v>
          </cell>
          <cell r="E107">
            <v>103.78</v>
          </cell>
          <cell r="F107">
            <v>107.38</v>
          </cell>
          <cell r="G107">
            <v>104.95</v>
          </cell>
          <cell r="H107">
            <v>106.41</v>
          </cell>
          <cell r="I107">
            <v>105.32</v>
          </cell>
          <cell r="J107">
            <v>105.68</v>
          </cell>
          <cell r="K107">
            <v>105.39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104.93</v>
          </cell>
          <cell r="D108">
            <v>102.67</v>
          </cell>
          <cell r="E108">
            <v>103.78</v>
          </cell>
          <cell r="F108">
            <v>107.38</v>
          </cell>
          <cell r="G108">
            <v>104.95</v>
          </cell>
          <cell r="H108">
            <v>106.41</v>
          </cell>
          <cell r="I108">
            <v>105.32</v>
          </cell>
          <cell r="J108">
            <v>105.68</v>
          </cell>
          <cell r="K108">
            <v>105.39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88.5</v>
          </cell>
          <cell r="D109">
            <v>106.56</v>
          </cell>
          <cell r="E109">
            <v>96.74</v>
          </cell>
          <cell r="F109">
            <v>105.34</v>
          </cell>
          <cell r="G109">
            <v>99.6</v>
          </cell>
          <cell r="H109">
            <v>112.28</v>
          </cell>
          <cell r="I109">
            <v>102.59</v>
          </cell>
          <cell r="J109">
            <v>107.99</v>
          </cell>
          <cell r="K109">
            <v>103.68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88.5</v>
          </cell>
          <cell r="D110">
            <v>106.56</v>
          </cell>
          <cell r="E110">
            <v>96.74</v>
          </cell>
          <cell r="F110">
            <v>105.34</v>
          </cell>
          <cell r="G110">
            <v>99.6</v>
          </cell>
          <cell r="H110">
            <v>112.28</v>
          </cell>
          <cell r="I110">
            <v>102.59</v>
          </cell>
          <cell r="J110">
            <v>107.99</v>
          </cell>
          <cell r="K110">
            <v>103.68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90.98</v>
          </cell>
          <cell r="D111">
            <v>113.99</v>
          </cell>
          <cell r="E111">
            <v>102.55</v>
          </cell>
          <cell r="F111">
            <v>117.43</v>
          </cell>
          <cell r="G111">
            <v>107.47</v>
          </cell>
          <cell r="H111">
            <v>109.82</v>
          </cell>
          <cell r="I111">
            <v>108.1</v>
          </cell>
          <cell r="J111">
            <v>108.26</v>
          </cell>
          <cell r="K111">
            <v>108.13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99.21</v>
          </cell>
          <cell r="D112">
            <v>108.06</v>
          </cell>
          <cell r="E112">
            <v>103.4</v>
          </cell>
          <cell r="F112">
            <v>109.29</v>
          </cell>
          <cell r="G112">
            <v>105.4</v>
          </cell>
          <cell r="H112">
            <v>107.02</v>
          </cell>
          <cell r="I112">
            <v>105.81</v>
          </cell>
          <cell r="J112">
            <v>107.45</v>
          </cell>
          <cell r="K112">
            <v>106.15</v>
          </cell>
        </row>
        <row r="113">
          <cell r="A113">
            <v>3830</v>
          </cell>
          <cell r="B113" t="str">
            <v>Tái chế phế liệu</v>
          </cell>
          <cell r="C113">
            <v>69.540000000000006</v>
          </cell>
          <cell r="D113">
            <v>124.66</v>
          </cell>
          <cell r="E113">
            <v>100.73</v>
          </cell>
          <cell r="F113">
            <v>135.01</v>
          </cell>
          <cell r="G113">
            <v>111.35</v>
          </cell>
          <cell r="H113">
            <v>114.15</v>
          </cell>
          <cell r="I113">
            <v>112.16</v>
          </cell>
          <cell r="J113">
            <v>109.91</v>
          </cell>
          <cell r="K113">
            <v>111.74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tabSelected="1" workbookViewId="0">
      <selection activeCell="M6" sqref="M6"/>
    </sheetView>
  </sheetViews>
  <sheetFormatPr defaultRowHeight="14.25" x14ac:dyDescent="0.45"/>
  <cols>
    <col min="1" max="1" width="7.19921875" style="4" customWidth="1"/>
    <col min="2" max="2" width="39.73046875" customWidth="1"/>
    <col min="3" max="7" width="9.59765625" customWidth="1"/>
    <col min="8" max="9" width="9.59765625" style="5" customWidth="1"/>
    <col min="10" max="10" width="12.46484375" style="5" customWidth="1"/>
  </cols>
  <sheetData>
    <row r="1" spans="1:11" ht="42" customHeight="1" x14ac:dyDescent="0.45">
      <c r="A1" s="14" t="s">
        <v>115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ht="24" customHeight="1" x14ac:dyDescent="0.45">
      <c r="A2" s="15" t="s">
        <v>4</v>
      </c>
      <c r="B2" s="15" t="s">
        <v>5</v>
      </c>
      <c r="C2" s="16" t="s">
        <v>116</v>
      </c>
      <c r="D2" s="17"/>
      <c r="E2" s="17"/>
      <c r="F2" s="17"/>
      <c r="G2" s="18"/>
      <c r="H2" s="19" t="s">
        <v>117</v>
      </c>
      <c r="I2" s="19" t="s">
        <v>118</v>
      </c>
      <c r="J2" s="19" t="s">
        <v>119</v>
      </c>
    </row>
    <row r="3" spans="1:11" ht="59" customHeight="1" x14ac:dyDescent="0.45">
      <c r="A3" s="15"/>
      <c r="B3" s="15"/>
      <c r="C3" s="1" t="s">
        <v>109</v>
      </c>
      <c r="D3" s="1" t="s">
        <v>110</v>
      </c>
      <c r="E3" s="1" t="s">
        <v>111</v>
      </c>
      <c r="F3" s="1" t="s">
        <v>112</v>
      </c>
      <c r="G3" s="1" t="s">
        <v>113</v>
      </c>
      <c r="H3" s="20"/>
      <c r="I3" s="20"/>
      <c r="J3" s="20"/>
    </row>
    <row r="4" spans="1:11" x14ac:dyDescent="0.45">
      <c r="A4" s="2" t="str">
        <f>+'[1]IIP (C2)'!A5</f>
        <v>A</v>
      </c>
      <c r="B4" s="2" t="str">
        <f>+'[1]IIP (C2)'!B5</f>
        <v>B</v>
      </c>
      <c r="C4" s="2">
        <f>+'[2]IIP (C2)'!C5</f>
        <v>1</v>
      </c>
      <c r="D4" s="2">
        <f>+'[2]IIP (C2)'!D5</f>
        <v>2</v>
      </c>
      <c r="E4" s="2">
        <f>+'[2]IIP (C2)'!E5</f>
        <v>3</v>
      </c>
      <c r="F4" s="2">
        <f>+'[2]IIP (C2)'!F5</f>
        <v>4</v>
      </c>
      <c r="G4" s="2">
        <f>+'[2]IIP (C2)'!G5</f>
        <v>5</v>
      </c>
      <c r="H4" s="2">
        <f>+'[2]IIP (C2)'!H5</f>
        <v>6</v>
      </c>
      <c r="I4" s="2">
        <f>+'[2]IIP (C2)'!I5</f>
        <v>7</v>
      </c>
      <c r="J4" s="2">
        <f>+'[2]IIP (C2)'!J5</f>
        <v>8</v>
      </c>
    </row>
    <row r="5" spans="1:11" x14ac:dyDescent="0.45">
      <c r="A5" s="6">
        <v>0</v>
      </c>
      <c r="B5" s="12" t="s">
        <v>6</v>
      </c>
      <c r="C5" s="21">
        <v>128.34</v>
      </c>
      <c r="D5" s="21">
        <v>132.86000000000001</v>
      </c>
      <c r="E5" s="21">
        <v>145.35</v>
      </c>
      <c r="F5" s="21">
        <v>143.96</v>
      </c>
      <c r="G5" s="21">
        <v>147.13</v>
      </c>
      <c r="H5" s="21">
        <v>102.21</v>
      </c>
      <c r="I5" s="21">
        <f>+VLOOKUP($A5,'[3]Cac thang chinh thuc 2023'!$A$5:$K$113,10,0)</f>
        <v>100.1054567696512</v>
      </c>
      <c r="J5" s="21">
        <f>+VLOOKUP($A5,'[3]Cac thang chinh thuc 2023'!$A$5:$K$113,11,0)</f>
        <v>97.950762876299336</v>
      </c>
      <c r="K5" s="3"/>
    </row>
    <row r="6" spans="1:11" x14ac:dyDescent="0.45">
      <c r="A6" s="7" t="s">
        <v>0</v>
      </c>
      <c r="B6" s="10" t="s">
        <v>7</v>
      </c>
      <c r="C6" s="22">
        <v>68.510000000000005</v>
      </c>
      <c r="D6" s="22">
        <v>74.739999999999995</v>
      </c>
      <c r="E6" s="22">
        <v>85.64</v>
      </c>
      <c r="F6" s="22">
        <v>84.36</v>
      </c>
      <c r="G6" s="22">
        <v>81.19</v>
      </c>
      <c r="H6" s="22">
        <v>96.25</v>
      </c>
      <c r="I6" s="22">
        <f>+VLOOKUP($A6,'[3]Cac thang chinh thuc 2023'!$A$5:$K$113,10,0)</f>
        <v>97.13</v>
      </c>
      <c r="J6" s="22">
        <f>+VLOOKUP($A6,'[3]Cac thang chinh thuc 2023'!$A$5:$K$113,11,0)</f>
        <v>96.45</v>
      </c>
    </row>
    <row r="7" spans="1:11" x14ac:dyDescent="0.45">
      <c r="A7" s="8">
        <v>5</v>
      </c>
      <c r="B7" s="9" t="s">
        <v>8</v>
      </c>
      <c r="C7" s="23">
        <v>112.81</v>
      </c>
      <c r="D7" s="23">
        <v>134.12</v>
      </c>
      <c r="E7" s="23">
        <v>160.87</v>
      </c>
      <c r="F7" s="23">
        <v>157.41999999999999</v>
      </c>
      <c r="G7" s="23">
        <v>163.37</v>
      </c>
      <c r="H7" s="23">
        <v>103.78</v>
      </c>
      <c r="I7" s="23">
        <f>+VLOOKUP($A7,'[3]Cac thang chinh thuc 2023'!$A$5:$K$113,10,0)</f>
        <v>107.56</v>
      </c>
      <c r="J7" s="23">
        <f>+VLOOKUP($A7,'[3]Cac thang chinh thuc 2023'!$A$5:$K$113,11,0)</f>
        <v>97.87</v>
      </c>
    </row>
    <row r="8" spans="1:11" x14ac:dyDescent="0.45">
      <c r="A8" s="8">
        <v>510</v>
      </c>
      <c r="B8" s="9" t="s">
        <v>9</v>
      </c>
      <c r="C8" s="23">
        <v>112.81</v>
      </c>
      <c r="D8" s="23">
        <v>134.12</v>
      </c>
      <c r="E8" s="23">
        <v>160.87</v>
      </c>
      <c r="F8" s="23">
        <v>157.41999999999999</v>
      </c>
      <c r="G8" s="23">
        <v>163.37</v>
      </c>
      <c r="H8" s="23">
        <v>103.78</v>
      </c>
      <c r="I8" s="23">
        <f>+VLOOKUP($A8,'[3]Cac thang chinh thuc 2023'!$A$5:$K$113,10,0)</f>
        <v>107.56</v>
      </c>
      <c r="J8" s="23">
        <f>+VLOOKUP($A8,'[3]Cac thang chinh thuc 2023'!$A$5:$K$113,11,0)</f>
        <v>97.87</v>
      </c>
    </row>
    <row r="9" spans="1:11" x14ac:dyDescent="0.45">
      <c r="A9" s="8">
        <v>6</v>
      </c>
      <c r="B9" s="9" t="s">
        <v>10</v>
      </c>
      <c r="C9" s="23">
        <v>55.82</v>
      </c>
      <c r="D9" s="23">
        <v>59.4</v>
      </c>
      <c r="E9" s="23">
        <v>67.69</v>
      </c>
      <c r="F9" s="23">
        <v>65.48</v>
      </c>
      <c r="G9" s="23">
        <v>60</v>
      </c>
      <c r="H9" s="23">
        <v>91.63</v>
      </c>
      <c r="I9" s="23">
        <f>+VLOOKUP($A9,'[3]Cac thang chinh thuc 2023'!$A$5:$K$113,10,0)</f>
        <v>92.51</v>
      </c>
      <c r="J9" s="23">
        <f>+VLOOKUP($A9,'[3]Cac thang chinh thuc 2023'!$A$5:$K$113,11,0)</f>
        <v>95.5</v>
      </c>
    </row>
    <row r="10" spans="1:11" x14ac:dyDescent="0.45">
      <c r="A10" s="8">
        <v>610</v>
      </c>
      <c r="B10" s="9" t="s">
        <v>11</v>
      </c>
      <c r="C10" s="23">
        <v>51.47</v>
      </c>
      <c r="D10" s="23">
        <v>47.7</v>
      </c>
      <c r="E10" s="23">
        <v>53.37</v>
      </c>
      <c r="F10" s="23">
        <v>52.9</v>
      </c>
      <c r="G10" s="23">
        <v>52.81</v>
      </c>
      <c r="H10" s="23">
        <v>99.84</v>
      </c>
      <c r="I10" s="23">
        <f>+VLOOKUP($A10,'[3]Cac thang chinh thuc 2023'!$A$5:$K$113,10,0)</f>
        <v>97.83</v>
      </c>
      <c r="J10" s="23">
        <f>+VLOOKUP($A10,'[3]Cac thang chinh thuc 2023'!$A$5:$K$113,11,0)</f>
        <v>96.39</v>
      </c>
    </row>
    <row r="11" spans="1:11" x14ac:dyDescent="0.45">
      <c r="A11" s="8">
        <v>620</v>
      </c>
      <c r="B11" s="9" t="s">
        <v>12</v>
      </c>
      <c r="C11" s="23">
        <v>61.32</v>
      </c>
      <c r="D11" s="23">
        <v>74.19</v>
      </c>
      <c r="E11" s="23">
        <v>85.78</v>
      </c>
      <c r="F11" s="23">
        <v>81.37</v>
      </c>
      <c r="G11" s="23">
        <v>69.08</v>
      </c>
      <c r="H11" s="23">
        <v>84.9</v>
      </c>
      <c r="I11" s="23">
        <f>+VLOOKUP($A11,'[3]Cac thang chinh thuc 2023'!$A$5:$K$113,10,0)</f>
        <v>87.9</v>
      </c>
      <c r="J11" s="23">
        <f>+VLOOKUP($A11,'[3]Cac thang chinh thuc 2023'!$A$5:$K$113,11,0)</f>
        <v>94.74</v>
      </c>
    </row>
    <row r="12" spans="1:11" x14ac:dyDescent="0.45">
      <c r="A12" s="8">
        <v>7</v>
      </c>
      <c r="B12" s="9" t="s">
        <v>13</v>
      </c>
      <c r="C12" s="23">
        <v>63.68</v>
      </c>
      <c r="D12" s="23">
        <v>74.209999999999994</v>
      </c>
      <c r="E12" s="23">
        <v>84.02</v>
      </c>
      <c r="F12" s="23">
        <v>80.28</v>
      </c>
      <c r="G12" s="23">
        <v>77.12</v>
      </c>
      <c r="H12" s="23">
        <v>96.07</v>
      </c>
      <c r="I12" s="23">
        <f>+VLOOKUP($A12,'[3]Cac thang chinh thuc 2023'!$A$5:$K$113,10,0)</f>
        <v>109.21</v>
      </c>
      <c r="J12" s="23">
        <f>+VLOOKUP($A12,'[3]Cac thang chinh thuc 2023'!$A$5:$K$113,11,0)</f>
        <v>112.95</v>
      </c>
    </row>
    <row r="13" spans="1:11" x14ac:dyDescent="0.45">
      <c r="A13" s="8">
        <v>710</v>
      </c>
      <c r="B13" s="9" t="s">
        <v>14</v>
      </c>
      <c r="C13" s="23">
        <v>20.27</v>
      </c>
      <c r="D13" s="23">
        <v>35.08</v>
      </c>
      <c r="E13" s="23">
        <v>42.59</v>
      </c>
      <c r="F13" s="23">
        <v>29.4</v>
      </c>
      <c r="G13" s="23">
        <v>27.91</v>
      </c>
      <c r="H13" s="23">
        <v>94.94</v>
      </c>
      <c r="I13" s="23">
        <f>+VLOOKUP($A13,'[3]Cac thang chinh thuc 2023'!$A$5:$K$113,10,0)</f>
        <v>76.86</v>
      </c>
      <c r="J13" s="23">
        <f>+VLOOKUP($A13,'[3]Cac thang chinh thuc 2023'!$A$5:$K$113,11,0)</f>
        <v>89</v>
      </c>
    </row>
    <row r="14" spans="1:11" x14ac:dyDescent="0.45">
      <c r="A14" s="8">
        <v>722</v>
      </c>
      <c r="B14" s="9" t="s">
        <v>15</v>
      </c>
      <c r="C14" s="23">
        <v>80.16</v>
      </c>
      <c r="D14" s="23">
        <v>89.06</v>
      </c>
      <c r="E14" s="23">
        <v>99.75</v>
      </c>
      <c r="F14" s="23">
        <v>99.58</v>
      </c>
      <c r="G14" s="23">
        <v>95.8</v>
      </c>
      <c r="H14" s="23">
        <v>96.2</v>
      </c>
      <c r="I14" s="23">
        <f>+VLOOKUP($A14,'[3]Cac thang chinh thuc 2023'!$A$5:$K$113,10,0)</f>
        <v>114.54</v>
      </c>
      <c r="J14" s="23">
        <f>+VLOOKUP($A14,'[3]Cac thang chinh thuc 2023'!$A$5:$K$113,11,0)</f>
        <v>116.94</v>
      </c>
    </row>
    <row r="15" spans="1:11" x14ac:dyDescent="0.45">
      <c r="A15" s="8">
        <v>8</v>
      </c>
      <c r="B15" s="9" t="s">
        <v>16</v>
      </c>
      <c r="C15" s="23">
        <v>116.22</v>
      </c>
      <c r="D15" s="23">
        <v>127.48</v>
      </c>
      <c r="E15" s="23">
        <v>136.84</v>
      </c>
      <c r="F15" s="23">
        <v>145.9</v>
      </c>
      <c r="G15" s="23">
        <v>143.97999999999999</v>
      </c>
      <c r="H15" s="23">
        <v>98.68</v>
      </c>
      <c r="I15" s="23">
        <f>+VLOOKUP($A15,'[3]Cac thang chinh thuc 2023'!$A$5:$K$113,10,0)</f>
        <v>102.81</v>
      </c>
      <c r="J15" s="23">
        <f>+VLOOKUP($A15,'[3]Cac thang chinh thuc 2023'!$A$5:$K$113,11,0)</f>
        <v>103.16</v>
      </c>
    </row>
    <row r="16" spans="1:11" x14ac:dyDescent="0.45">
      <c r="A16" s="8">
        <v>810</v>
      </c>
      <c r="B16" s="9" t="s">
        <v>17</v>
      </c>
      <c r="C16" s="23">
        <v>116.22</v>
      </c>
      <c r="D16" s="23">
        <v>127.48</v>
      </c>
      <c r="E16" s="23">
        <v>136.84</v>
      </c>
      <c r="F16" s="23">
        <v>145.9</v>
      </c>
      <c r="G16" s="23">
        <v>143.97999999999999</v>
      </c>
      <c r="H16" s="23">
        <v>98.68</v>
      </c>
      <c r="I16" s="23">
        <f>+VLOOKUP($A16,'[3]Cac thang chinh thuc 2023'!$A$5:$K$113,10,0)</f>
        <v>102.81</v>
      </c>
      <c r="J16" s="23">
        <f>+VLOOKUP($A16,'[3]Cac thang chinh thuc 2023'!$A$5:$K$113,11,0)</f>
        <v>103.16</v>
      </c>
    </row>
    <row r="17" spans="1:10" x14ac:dyDescent="0.45">
      <c r="A17" s="8">
        <v>9</v>
      </c>
      <c r="B17" s="9" t="s">
        <v>18</v>
      </c>
      <c r="C17" s="23">
        <v>74.2</v>
      </c>
      <c r="D17" s="23">
        <v>69.42</v>
      </c>
      <c r="E17" s="23">
        <v>76.42</v>
      </c>
      <c r="F17" s="23">
        <v>83.09</v>
      </c>
      <c r="G17" s="23">
        <v>86.5</v>
      </c>
      <c r="H17" s="23">
        <v>104.1</v>
      </c>
      <c r="I17" s="23">
        <f>+VLOOKUP($A17,'[3]Cac thang chinh thuc 2023'!$A$5:$K$113,10,0)</f>
        <v>84.47</v>
      </c>
      <c r="J17" s="23">
        <f>+VLOOKUP($A17,'[3]Cac thang chinh thuc 2023'!$A$5:$K$113,11,0)</f>
        <v>84.51</v>
      </c>
    </row>
    <row r="18" spans="1:10" ht="27.75" x14ac:dyDescent="0.45">
      <c r="A18" s="8">
        <v>910</v>
      </c>
      <c r="B18" s="9" t="s">
        <v>19</v>
      </c>
      <c r="C18" s="23">
        <v>74.2</v>
      </c>
      <c r="D18" s="23">
        <v>69.42</v>
      </c>
      <c r="E18" s="23">
        <v>76.42</v>
      </c>
      <c r="F18" s="23">
        <v>83.09</v>
      </c>
      <c r="G18" s="23">
        <v>86.5</v>
      </c>
      <c r="H18" s="23">
        <v>104.1</v>
      </c>
      <c r="I18" s="23">
        <f>+VLOOKUP($A18,'[3]Cac thang chinh thuc 2023'!$A$5:$K$113,10,0)</f>
        <v>84.47</v>
      </c>
      <c r="J18" s="23">
        <f>+VLOOKUP($A18,'[3]Cac thang chinh thuc 2023'!$A$5:$K$113,11,0)</f>
        <v>84.51</v>
      </c>
    </row>
    <row r="19" spans="1:10" x14ac:dyDescent="0.45">
      <c r="A19" s="7" t="s">
        <v>1</v>
      </c>
      <c r="B19" s="10" t="s">
        <v>20</v>
      </c>
      <c r="C19" s="22">
        <v>139.86000000000001</v>
      </c>
      <c r="D19" s="22">
        <v>142.4</v>
      </c>
      <c r="E19" s="22">
        <v>154.12</v>
      </c>
      <c r="F19" s="22">
        <v>151.78</v>
      </c>
      <c r="G19" s="22">
        <v>156.13</v>
      </c>
      <c r="H19" s="22">
        <v>102.87</v>
      </c>
      <c r="I19" s="22">
        <f>+VLOOKUP($A19,'[3]Cac thang chinh thuc 2023'!$A$5:$K$113,10,0)</f>
        <v>99.538209076924588</v>
      </c>
      <c r="J19" s="22">
        <f>+VLOOKUP($A19,'[3]Cac thang chinh thuc 2023'!$A$5:$K$113,11,0)</f>
        <v>97.54529166093316</v>
      </c>
    </row>
    <row r="20" spans="1:10" x14ac:dyDescent="0.45">
      <c r="A20" s="8">
        <v>10</v>
      </c>
      <c r="B20" s="9" t="s">
        <v>21</v>
      </c>
      <c r="C20" s="23">
        <v>106.35</v>
      </c>
      <c r="D20" s="23">
        <v>109.38</v>
      </c>
      <c r="E20" s="23">
        <v>119.15</v>
      </c>
      <c r="F20" s="23">
        <v>118.51</v>
      </c>
      <c r="G20" s="23">
        <v>125.27</v>
      </c>
      <c r="H20" s="23">
        <v>105.7</v>
      </c>
      <c r="I20" s="23">
        <f>+VLOOKUP($A20,'[3]Cac thang chinh thuc 2023'!$A$5:$K$113,10,0)</f>
        <v>107.02</v>
      </c>
      <c r="J20" s="23">
        <f>+VLOOKUP($A20,'[3]Cac thang chinh thuc 2023'!$A$5:$K$113,11,0)</f>
        <v>103.77</v>
      </c>
    </row>
    <row r="21" spans="1:10" ht="27.75" x14ac:dyDescent="0.45">
      <c r="A21" s="8">
        <v>1020</v>
      </c>
      <c r="B21" s="9" t="s">
        <v>22</v>
      </c>
      <c r="C21" s="23">
        <v>102.89</v>
      </c>
      <c r="D21" s="23">
        <v>109.53</v>
      </c>
      <c r="E21" s="23">
        <v>115.34</v>
      </c>
      <c r="F21" s="23">
        <v>116.38</v>
      </c>
      <c r="G21" s="23">
        <v>125.18</v>
      </c>
      <c r="H21" s="23">
        <v>107.56</v>
      </c>
      <c r="I21" s="23">
        <f>+VLOOKUP($A21,'[3]Cac thang chinh thuc 2023'!$A$5:$K$113,10,0)</f>
        <v>98.67</v>
      </c>
      <c r="J21" s="23">
        <f>+VLOOKUP($A21,'[3]Cac thang chinh thuc 2023'!$A$5:$K$113,11,0)</f>
        <v>97.39</v>
      </c>
    </row>
    <row r="22" spans="1:10" x14ac:dyDescent="0.45">
      <c r="A22" s="8">
        <v>1030</v>
      </c>
      <c r="B22" s="9" t="s">
        <v>23</v>
      </c>
      <c r="C22" s="23">
        <v>146.41999999999999</v>
      </c>
      <c r="D22" s="23">
        <v>134.07</v>
      </c>
      <c r="E22" s="23">
        <v>162.9</v>
      </c>
      <c r="F22" s="23">
        <v>165.43</v>
      </c>
      <c r="G22" s="23">
        <v>172.92</v>
      </c>
      <c r="H22" s="23">
        <v>104.53</v>
      </c>
      <c r="I22" s="23">
        <f>+VLOOKUP($A22,'[3]Cac thang chinh thuc 2023'!$A$5:$K$113,10,0)</f>
        <v>114.35</v>
      </c>
      <c r="J22" s="23">
        <f>+VLOOKUP($A22,'[3]Cac thang chinh thuc 2023'!$A$5:$K$113,11,0)</f>
        <v>113.12</v>
      </c>
    </row>
    <row r="23" spans="1:10" x14ac:dyDescent="0.45">
      <c r="A23" s="8">
        <v>1050</v>
      </c>
      <c r="B23" s="9" t="s">
        <v>24</v>
      </c>
      <c r="C23" s="23">
        <v>109.71</v>
      </c>
      <c r="D23" s="23">
        <v>124.68</v>
      </c>
      <c r="E23" s="23">
        <v>132.66</v>
      </c>
      <c r="F23" s="23">
        <v>134.1</v>
      </c>
      <c r="G23" s="23">
        <v>139.75</v>
      </c>
      <c r="H23" s="23">
        <v>104.21</v>
      </c>
      <c r="I23" s="23">
        <f>+VLOOKUP($A23,'[3]Cac thang chinh thuc 2023'!$A$5:$K$113,10,0)</f>
        <v>107.47</v>
      </c>
      <c r="J23" s="23">
        <f>+VLOOKUP($A23,'[3]Cac thang chinh thuc 2023'!$A$5:$K$113,11,0)</f>
        <v>102.79</v>
      </c>
    </row>
    <row r="24" spans="1:10" x14ac:dyDescent="0.45">
      <c r="A24" s="8">
        <v>1061</v>
      </c>
      <c r="B24" s="9" t="s">
        <v>25</v>
      </c>
      <c r="C24" s="23">
        <v>49.01</v>
      </c>
      <c r="D24" s="23">
        <v>54.41</v>
      </c>
      <c r="E24" s="23">
        <v>61.54</v>
      </c>
      <c r="F24" s="23">
        <v>60.54</v>
      </c>
      <c r="G24" s="23">
        <v>63.46</v>
      </c>
      <c r="H24" s="23">
        <v>104.82</v>
      </c>
      <c r="I24" s="23">
        <f>+VLOOKUP($A24,'[3]Cac thang chinh thuc 2023'!$A$5:$K$113,10,0)</f>
        <v>116.05</v>
      </c>
      <c r="J24" s="23">
        <f>+VLOOKUP($A24,'[3]Cac thang chinh thuc 2023'!$A$5:$K$113,11,0)</f>
        <v>113.45</v>
      </c>
    </row>
    <row r="25" spans="1:10" x14ac:dyDescent="0.45">
      <c r="A25" s="8">
        <v>1079</v>
      </c>
      <c r="B25" s="9" t="s">
        <v>26</v>
      </c>
      <c r="C25" s="23">
        <v>137.55000000000001</v>
      </c>
      <c r="D25" s="23">
        <v>145.88</v>
      </c>
      <c r="E25" s="23">
        <v>158.62</v>
      </c>
      <c r="F25" s="23">
        <v>149.76</v>
      </c>
      <c r="G25" s="23">
        <v>154.75</v>
      </c>
      <c r="H25" s="23">
        <v>103.33</v>
      </c>
      <c r="I25" s="23">
        <f>+VLOOKUP($A25,'[3]Cac thang chinh thuc 2023'!$A$5:$K$113,10,0)</f>
        <v>114.72</v>
      </c>
      <c r="J25" s="23">
        <f>+VLOOKUP($A25,'[3]Cac thang chinh thuc 2023'!$A$5:$K$113,11,0)</f>
        <v>109.2</v>
      </c>
    </row>
    <row r="26" spans="1:10" x14ac:dyDescent="0.45">
      <c r="A26" s="8">
        <v>1080</v>
      </c>
      <c r="B26" s="9" t="s">
        <v>27</v>
      </c>
      <c r="C26" s="23">
        <v>107.67</v>
      </c>
      <c r="D26" s="23">
        <v>106.56</v>
      </c>
      <c r="E26" s="23">
        <v>113.72</v>
      </c>
      <c r="F26" s="23">
        <v>112.61</v>
      </c>
      <c r="G26" s="23">
        <v>119.83</v>
      </c>
      <c r="H26" s="23">
        <v>106.41</v>
      </c>
      <c r="I26" s="23">
        <f>+VLOOKUP($A26,'[3]Cac thang chinh thuc 2023'!$A$5:$K$113,10,0)</f>
        <v>106.79</v>
      </c>
      <c r="J26" s="23">
        <f>+VLOOKUP($A26,'[3]Cac thang chinh thuc 2023'!$A$5:$K$113,11,0)</f>
        <v>101.92</v>
      </c>
    </row>
    <row r="27" spans="1:10" x14ac:dyDescent="0.45">
      <c r="A27" s="8">
        <v>11</v>
      </c>
      <c r="B27" s="9" t="s">
        <v>28</v>
      </c>
      <c r="C27" s="23">
        <v>170.4</v>
      </c>
      <c r="D27" s="23">
        <v>166</v>
      </c>
      <c r="E27" s="23">
        <v>147.03</v>
      </c>
      <c r="F27" s="23">
        <v>138.79</v>
      </c>
      <c r="G27" s="23">
        <v>154.12</v>
      </c>
      <c r="H27" s="23">
        <v>111.05</v>
      </c>
      <c r="I27" s="23">
        <f>+VLOOKUP($A27,'[3]Cac thang chinh thuc 2023'!$A$5:$K$113,10,0)</f>
        <v>98.07</v>
      </c>
      <c r="J27" s="23">
        <f>+VLOOKUP($A27,'[3]Cac thang chinh thuc 2023'!$A$5:$K$113,11,0)</f>
        <v>106.45928021189498</v>
      </c>
    </row>
    <row r="28" spans="1:10" x14ac:dyDescent="0.45">
      <c r="A28" s="8">
        <v>1103</v>
      </c>
      <c r="B28" s="9" t="s">
        <v>29</v>
      </c>
      <c r="C28" s="23">
        <v>223.97</v>
      </c>
      <c r="D28" s="23">
        <v>214.2</v>
      </c>
      <c r="E28" s="23">
        <v>160.13999999999999</v>
      </c>
      <c r="F28" s="23">
        <v>153.36000000000001</v>
      </c>
      <c r="G28" s="23">
        <v>176.56</v>
      </c>
      <c r="H28" s="23">
        <v>115.13</v>
      </c>
      <c r="I28" s="23">
        <f>+VLOOKUP($A28,'[3]Cac thang chinh thuc 2023'!$A$5:$K$113,10,0)</f>
        <v>91.58</v>
      </c>
      <c r="J28" s="23">
        <f>+VLOOKUP($A28,'[3]Cac thang chinh thuc 2023'!$A$5:$K$113,11,0)</f>
        <v>102.23000000000002</v>
      </c>
    </row>
    <row r="29" spans="1:10" ht="27.75" x14ac:dyDescent="0.45">
      <c r="A29" s="8">
        <v>1104</v>
      </c>
      <c r="B29" s="9" t="s">
        <v>30</v>
      </c>
      <c r="C29" s="23">
        <v>108.38</v>
      </c>
      <c r="D29" s="23">
        <v>110.18</v>
      </c>
      <c r="E29" s="23">
        <v>131.86000000000001</v>
      </c>
      <c r="F29" s="23">
        <v>121.91</v>
      </c>
      <c r="G29" s="23">
        <v>128.13999999999999</v>
      </c>
      <c r="H29" s="23">
        <v>105.11</v>
      </c>
      <c r="I29" s="23">
        <f>+VLOOKUP($A29,'[3]Cac thang chinh thuc 2023'!$A$5:$K$113,10,0)</f>
        <v>110.58</v>
      </c>
      <c r="J29" s="23">
        <f>+VLOOKUP($A29,'[3]Cac thang chinh thuc 2023'!$A$5:$K$113,11,0)</f>
        <v>114.15</v>
      </c>
    </row>
    <row r="30" spans="1:10" x14ac:dyDescent="0.45">
      <c r="A30" s="8">
        <v>12</v>
      </c>
      <c r="B30" s="9" t="s">
        <v>31</v>
      </c>
      <c r="C30" s="23">
        <v>126.95</v>
      </c>
      <c r="D30" s="23">
        <v>149.87</v>
      </c>
      <c r="E30" s="23">
        <v>160.74</v>
      </c>
      <c r="F30" s="23">
        <v>162.57</v>
      </c>
      <c r="G30" s="23">
        <v>159.78</v>
      </c>
      <c r="H30" s="23">
        <v>98.29</v>
      </c>
      <c r="I30" s="23">
        <f>+VLOOKUP($A30,'[3]Cac thang chinh thuc 2023'!$A$5:$K$113,10,0)</f>
        <v>110.22</v>
      </c>
      <c r="J30" s="23">
        <f>+VLOOKUP($A30,'[3]Cac thang chinh thuc 2023'!$A$5:$K$113,11,0)</f>
        <v>108.63</v>
      </c>
    </row>
    <row r="31" spans="1:10" x14ac:dyDescent="0.45">
      <c r="A31" s="8">
        <v>1200</v>
      </c>
      <c r="B31" s="9" t="s">
        <v>31</v>
      </c>
      <c r="C31" s="23">
        <v>126.95</v>
      </c>
      <c r="D31" s="23">
        <v>149.87</v>
      </c>
      <c r="E31" s="23">
        <v>160.74</v>
      </c>
      <c r="F31" s="23">
        <v>162.57</v>
      </c>
      <c r="G31" s="23">
        <v>159.78</v>
      </c>
      <c r="H31" s="23">
        <v>98.29</v>
      </c>
      <c r="I31" s="23">
        <f>+VLOOKUP($A31,'[3]Cac thang chinh thuc 2023'!$A$5:$K$113,10,0)</f>
        <v>110.22</v>
      </c>
      <c r="J31" s="23">
        <f>+VLOOKUP($A31,'[3]Cac thang chinh thuc 2023'!$A$5:$K$113,11,0)</f>
        <v>108.63</v>
      </c>
    </row>
    <row r="32" spans="1:10" x14ac:dyDescent="0.45">
      <c r="A32" s="8">
        <v>13</v>
      </c>
      <c r="B32" s="9" t="s">
        <v>32</v>
      </c>
      <c r="C32" s="23">
        <v>97.86</v>
      </c>
      <c r="D32" s="23">
        <v>118.75</v>
      </c>
      <c r="E32" s="23">
        <v>128.06</v>
      </c>
      <c r="F32" s="23">
        <v>129.41999999999999</v>
      </c>
      <c r="G32" s="23">
        <v>134.63999999999999</v>
      </c>
      <c r="H32" s="23">
        <v>104.04</v>
      </c>
      <c r="I32" s="23">
        <f>+VLOOKUP($A32,'[3]Cac thang chinh thuc 2023'!$A$5:$K$113,10,0)</f>
        <v>103.53</v>
      </c>
      <c r="J32" s="23">
        <f>+VLOOKUP($A32,'[3]Cac thang chinh thuc 2023'!$A$5:$K$113,11,0)</f>
        <v>96.32</v>
      </c>
    </row>
    <row r="33" spans="1:10" x14ac:dyDescent="0.45">
      <c r="A33" s="8">
        <v>1311</v>
      </c>
      <c r="B33" s="9" t="s">
        <v>33</v>
      </c>
      <c r="C33" s="23">
        <v>115.87</v>
      </c>
      <c r="D33" s="23">
        <v>143.12</v>
      </c>
      <c r="E33" s="23">
        <v>154.54</v>
      </c>
      <c r="F33" s="23">
        <v>157.88999999999999</v>
      </c>
      <c r="G33" s="23">
        <v>164.73</v>
      </c>
      <c r="H33" s="23">
        <v>104.33</v>
      </c>
      <c r="I33" s="23">
        <f>+VLOOKUP($A33,'[3]Cac thang chinh thuc 2023'!$A$5:$K$113,10,0)</f>
        <v>102.84</v>
      </c>
      <c r="J33" s="23">
        <f>+VLOOKUP($A33,'[3]Cac thang chinh thuc 2023'!$A$5:$K$113,11,0)</f>
        <v>94.51</v>
      </c>
    </row>
    <row r="34" spans="1:10" x14ac:dyDescent="0.45">
      <c r="A34" s="8">
        <v>1312</v>
      </c>
      <c r="B34" s="9" t="s">
        <v>34</v>
      </c>
      <c r="C34" s="23">
        <v>74.84</v>
      </c>
      <c r="D34" s="23">
        <v>79.8</v>
      </c>
      <c r="E34" s="23">
        <v>86.23</v>
      </c>
      <c r="F34" s="23">
        <v>83.64</v>
      </c>
      <c r="G34" s="23">
        <v>85.17</v>
      </c>
      <c r="H34" s="23">
        <v>101.83</v>
      </c>
      <c r="I34" s="23">
        <f>+VLOOKUP($A34,'[3]Cac thang chinh thuc 2023'!$A$5:$K$113,10,0)</f>
        <v>109.39</v>
      </c>
      <c r="J34" s="23">
        <f>+VLOOKUP($A34,'[3]Cac thang chinh thuc 2023'!$A$5:$K$113,11,0)</f>
        <v>108.86</v>
      </c>
    </row>
    <row r="35" spans="1:10" ht="27.75" x14ac:dyDescent="0.45">
      <c r="A35" s="8">
        <v>1322</v>
      </c>
      <c r="B35" s="9" t="s">
        <v>35</v>
      </c>
      <c r="C35" s="23">
        <v>44.79</v>
      </c>
      <c r="D35" s="23">
        <v>54.65</v>
      </c>
      <c r="E35" s="23">
        <v>57.95</v>
      </c>
      <c r="F35" s="23">
        <v>54.8</v>
      </c>
      <c r="G35" s="23">
        <v>56.84</v>
      </c>
      <c r="H35" s="23">
        <v>103.73</v>
      </c>
      <c r="I35" s="23">
        <f>+VLOOKUP($A35,'[3]Cac thang chinh thuc 2023'!$A$5:$K$113,10,0)</f>
        <v>103.81</v>
      </c>
      <c r="J35" s="23">
        <f>+VLOOKUP($A35,'[3]Cac thang chinh thuc 2023'!$A$5:$K$113,11,0)</f>
        <v>101.14</v>
      </c>
    </row>
    <row r="36" spans="1:10" x14ac:dyDescent="0.45">
      <c r="A36" s="8">
        <v>14</v>
      </c>
      <c r="B36" s="9" t="s">
        <v>36</v>
      </c>
      <c r="C36" s="23">
        <v>110.81</v>
      </c>
      <c r="D36" s="23">
        <v>127.13</v>
      </c>
      <c r="E36" s="23">
        <v>128.86000000000001</v>
      </c>
      <c r="F36" s="23">
        <v>126.87</v>
      </c>
      <c r="G36" s="23">
        <v>132.03</v>
      </c>
      <c r="H36" s="23">
        <v>104.06</v>
      </c>
      <c r="I36" s="23">
        <f>+VLOOKUP($A36,'[3]Cac thang chinh thuc 2023'!$A$5:$K$113,10,0)</f>
        <v>94.04</v>
      </c>
      <c r="J36" s="23">
        <f>+VLOOKUP($A36,'[3]Cac thang chinh thuc 2023'!$A$5:$K$113,11,0)</f>
        <v>91.73</v>
      </c>
    </row>
    <row r="37" spans="1:10" x14ac:dyDescent="0.45">
      <c r="A37" s="8">
        <v>1410</v>
      </c>
      <c r="B37" s="9" t="s">
        <v>114</v>
      </c>
      <c r="C37" s="23">
        <v>110.81</v>
      </c>
      <c r="D37" s="23">
        <v>127.13</v>
      </c>
      <c r="E37" s="23">
        <v>128.86000000000001</v>
      </c>
      <c r="F37" s="23">
        <v>126.87</v>
      </c>
      <c r="G37" s="23">
        <v>132.03</v>
      </c>
      <c r="H37" s="23">
        <v>104.06</v>
      </c>
      <c r="I37" s="23">
        <f>+VLOOKUP($A37,'[3]Cac thang chinh thuc 2023'!$A$5:$K$113,10,0)</f>
        <v>94.04</v>
      </c>
      <c r="J37" s="23">
        <f>+VLOOKUP($A37,'[3]Cac thang chinh thuc 2023'!$A$5:$K$113,11,0)</f>
        <v>91.73</v>
      </c>
    </row>
    <row r="38" spans="1:10" x14ac:dyDescent="0.45">
      <c r="A38" s="8">
        <v>15</v>
      </c>
      <c r="B38" s="9" t="s">
        <v>37</v>
      </c>
      <c r="C38" s="23">
        <v>131.68</v>
      </c>
      <c r="D38" s="23">
        <v>145.54</v>
      </c>
      <c r="E38" s="23">
        <v>153.11000000000001</v>
      </c>
      <c r="F38" s="23">
        <v>154.55000000000001</v>
      </c>
      <c r="G38" s="23">
        <v>159.11000000000001</v>
      </c>
      <c r="H38" s="23">
        <v>102.95</v>
      </c>
      <c r="I38" s="23">
        <f>+VLOOKUP($A38,'[3]Cac thang chinh thuc 2023'!$A$5:$K$113,10,0)</f>
        <v>99.92</v>
      </c>
      <c r="J38" s="23">
        <f>+VLOOKUP($A38,'[3]Cac thang chinh thuc 2023'!$A$5:$K$113,11,0)</f>
        <v>97.72</v>
      </c>
    </row>
    <row r="39" spans="1:10" x14ac:dyDescent="0.45">
      <c r="A39" s="8">
        <v>1520</v>
      </c>
      <c r="B39" s="9" t="s">
        <v>38</v>
      </c>
      <c r="C39" s="23">
        <v>131.68</v>
      </c>
      <c r="D39" s="23">
        <v>145.54</v>
      </c>
      <c r="E39" s="23">
        <v>153.11000000000001</v>
      </c>
      <c r="F39" s="23">
        <v>154.55000000000001</v>
      </c>
      <c r="G39" s="23">
        <v>159.11000000000001</v>
      </c>
      <c r="H39" s="23">
        <v>102.95</v>
      </c>
      <c r="I39" s="23">
        <f>+VLOOKUP($A39,'[3]Cac thang chinh thuc 2023'!$A$5:$K$113,10,0)</f>
        <v>99.92</v>
      </c>
      <c r="J39" s="23">
        <f>+VLOOKUP($A39,'[3]Cac thang chinh thuc 2023'!$A$5:$K$113,11,0)</f>
        <v>97.72</v>
      </c>
    </row>
    <row r="40" spans="1:10" ht="27.75" x14ac:dyDescent="0.45">
      <c r="A40" s="8">
        <v>16</v>
      </c>
      <c r="B40" s="9" t="s">
        <v>39</v>
      </c>
      <c r="C40" s="23">
        <v>73.61</v>
      </c>
      <c r="D40" s="23">
        <v>80.69</v>
      </c>
      <c r="E40" s="23">
        <v>94.67</v>
      </c>
      <c r="F40" s="23">
        <v>84.17</v>
      </c>
      <c r="G40" s="23">
        <v>84.58</v>
      </c>
      <c r="H40" s="23">
        <v>100.48</v>
      </c>
      <c r="I40" s="23">
        <f>+VLOOKUP($A40,'[3]Cac thang chinh thuc 2023'!$A$5:$K$113,10,0)</f>
        <v>82.4</v>
      </c>
      <c r="J40" s="23">
        <f>+VLOOKUP($A40,'[3]Cac thang chinh thuc 2023'!$A$5:$K$113,11,0)</f>
        <v>94.18</v>
      </c>
    </row>
    <row r="41" spans="1:10" x14ac:dyDescent="0.45">
      <c r="A41" s="8">
        <v>1610</v>
      </c>
      <c r="B41" s="9" t="s">
        <v>40</v>
      </c>
      <c r="C41" s="23">
        <v>76.739999999999995</v>
      </c>
      <c r="D41" s="23">
        <v>84.11</v>
      </c>
      <c r="E41" s="23">
        <v>93.5</v>
      </c>
      <c r="F41" s="23">
        <v>79.760000000000005</v>
      </c>
      <c r="G41" s="23">
        <v>76.84</v>
      </c>
      <c r="H41" s="23">
        <v>96.35</v>
      </c>
      <c r="I41" s="23">
        <f>+VLOOKUP($A41,'[3]Cac thang chinh thuc 2023'!$A$5:$K$113,10,0)</f>
        <v>75.48</v>
      </c>
      <c r="J41" s="23">
        <f>+VLOOKUP($A41,'[3]Cac thang chinh thuc 2023'!$A$5:$K$113,11,0)</f>
        <v>95.06</v>
      </c>
    </row>
    <row r="42" spans="1:10" ht="41.65" x14ac:dyDescent="0.45">
      <c r="A42" s="8">
        <v>1621</v>
      </c>
      <c r="B42" s="9" t="s">
        <v>41</v>
      </c>
      <c r="C42" s="23">
        <v>67.75</v>
      </c>
      <c r="D42" s="23">
        <v>74.290000000000006</v>
      </c>
      <c r="E42" s="23">
        <v>96.86</v>
      </c>
      <c r="F42" s="23">
        <v>92.42</v>
      </c>
      <c r="G42" s="23">
        <v>99.02</v>
      </c>
      <c r="H42" s="23">
        <v>107.14</v>
      </c>
      <c r="I42" s="23">
        <f>+VLOOKUP($A42,'[3]Cac thang chinh thuc 2023'!$A$5:$K$113,10,0)</f>
        <v>95.01</v>
      </c>
      <c r="J42" s="23">
        <f>+VLOOKUP($A42,'[3]Cac thang chinh thuc 2023'!$A$5:$K$113,11,0)</f>
        <v>92.68</v>
      </c>
    </row>
    <row r="43" spans="1:10" x14ac:dyDescent="0.45">
      <c r="A43" s="8">
        <v>17</v>
      </c>
      <c r="B43" s="9" t="s">
        <v>42</v>
      </c>
      <c r="C43" s="23">
        <v>95.48</v>
      </c>
      <c r="D43" s="23">
        <v>119.17</v>
      </c>
      <c r="E43" s="23">
        <v>130.91999999999999</v>
      </c>
      <c r="F43" s="23">
        <v>127.81</v>
      </c>
      <c r="G43" s="23">
        <v>127.6</v>
      </c>
      <c r="H43" s="23">
        <v>99.83</v>
      </c>
      <c r="I43" s="23">
        <f>+VLOOKUP($A43,'[3]Cac thang chinh thuc 2023'!$A$5:$K$113,10,0)</f>
        <v>93.91</v>
      </c>
      <c r="J43" s="23">
        <f>+VLOOKUP($A43,'[3]Cac thang chinh thuc 2023'!$A$5:$K$113,11,0)</f>
        <v>91.48</v>
      </c>
    </row>
    <row r="44" spans="1:10" ht="27.75" x14ac:dyDescent="0.45">
      <c r="A44" s="8">
        <v>1702</v>
      </c>
      <c r="B44" s="9" t="s">
        <v>43</v>
      </c>
      <c r="C44" s="23">
        <v>86.91</v>
      </c>
      <c r="D44" s="23">
        <v>104.84</v>
      </c>
      <c r="E44" s="23">
        <v>110.64</v>
      </c>
      <c r="F44" s="23">
        <v>108.04</v>
      </c>
      <c r="G44" s="23">
        <v>107.57</v>
      </c>
      <c r="H44" s="23">
        <v>99.57</v>
      </c>
      <c r="I44" s="23">
        <f>+VLOOKUP($A44,'[3]Cac thang chinh thuc 2023'!$A$5:$K$113,10,0)</f>
        <v>92.82</v>
      </c>
      <c r="J44" s="23">
        <f>+VLOOKUP($A44,'[3]Cac thang chinh thuc 2023'!$A$5:$K$113,11,0)</f>
        <v>94.22</v>
      </c>
    </row>
    <row r="45" spans="1:10" ht="27.75" x14ac:dyDescent="0.45">
      <c r="A45" s="8">
        <v>1709</v>
      </c>
      <c r="B45" s="9" t="s">
        <v>44</v>
      </c>
      <c r="C45" s="24">
        <v>110.61</v>
      </c>
      <c r="D45" s="24">
        <v>144.47999999999999</v>
      </c>
      <c r="E45" s="24">
        <v>166.75</v>
      </c>
      <c r="F45" s="24">
        <v>162.77000000000001</v>
      </c>
      <c r="G45" s="24">
        <v>163</v>
      </c>
      <c r="H45" s="24">
        <v>100.14</v>
      </c>
      <c r="I45" s="24">
        <f>+VLOOKUP($A45,'[3]Cac thang chinh thuc 2023'!$A$5:$K$113,10,0)</f>
        <v>95.23</v>
      </c>
      <c r="J45" s="24">
        <f>+VLOOKUP($A45,'[3]Cac thang chinh thuc 2023'!$A$5:$K$113,11,0)</f>
        <v>88.36</v>
      </c>
    </row>
    <row r="46" spans="1:10" x14ac:dyDescent="0.45">
      <c r="A46" s="8">
        <v>18</v>
      </c>
      <c r="B46" s="9" t="s">
        <v>45</v>
      </c>
      <c r="C46" s="24">
        <v>134.74</v>
      </c>
      <c r="D46" s="24">
        <v>157.80000000000001</v>
      </c>
      <c r="E46" s="24">
        <v>167.97</v>
      </c>
      <c r="F46" s="24">
        <v>165.08</v>
      </c>
      <c r="G46" s="24">
        <v>170.12</v>
      </c>
      <c r="H46" s="24">
        <v>103.05</v>
      </c>
      <c r="I46" s="24">
        <f>+VLOOKUP($A46,'[3]Cac thang chinh thuc 2023'!$A$5:$K$113,10,0)</f>
        <v>104.71</v>
      </c>
      <c r="J46" s="24">
        <f>+VLOOKUP($A46,'[3]Cac thang chinh thuc 2023'!$A$5:$K$113,11,0)</f>
        <v>100.26</v>
      </c>
    </row>
    <row r="47" spans="1:10" x14ac:dyDescent="0.45">
      <c r="A47" s="8">
        <v>1811</v>
      </c>
      <c r="B47" s="9" t="s">
        <v>46</v>
      </c>
      <c r="C47" s="24">
        <v>167.42</v>
      </c>
      <c r="D47" s="24">
        <v>196.65</v>
      </c>
      <c r="E47" s="24">
        <v>207.46</v>
      </c>
      <c r="F47" s="24">
        <v>209.12</v>
      </c>
      <c r="G47" s="24">
        <v>215.59</v>
      </c>
      <c r="H47" s="24">
        <v>103.09</v>
      </c>
      <c r="I47" s="24">
        <f>+VLOOKUP($A47,'[3]Cac thang chinh thuc 2023'!$A$5:$K$113,10,0)</f>
        <v>105.83</v>
      </c>
      <c r="J47" s="24">
        <f>+VLOOKUP($A47,'[3]Cac thang chinh thuc 2023'!$A$5:$K$113,11,0)</f>
        <v>105.91</v>
      </c>
    </row>
    <row r="48" spans="1:10" x14ac:dyDescent="0.45">
      <c r="A48" s="8">
        <v>1812</v>
      </c>
      <c r="B48" s="9" t="s">
        <v>47</v>
      </c>
      <c r="C48" s="24">
        <v>73.150000000000006</v>
      </c>
      <c r="D48" s="24">
        <v>84.58</v>
      </c>
      <c r="E48" s="24">
        <v>93.55</v>
      </c>
      <c r="F48" s="24">
        <v>82.08</v>
      </c>
      <c r="G48" s="24">
        <v>84.44</v>
      </c>
      <c r="H48" s="24">
        <v>102.87</v>
      </c>
      <c r="I48" s="24">
        <f>+VLOOKUP($A48,'[3]Cac thang chinh thuc 2023'!$A$5:$K$113,10,0)</f>
        <v>99.6</v>
      </c>
      <c r="J48" s="24">
        <f>+VLOOKUP($A48,'[3]Cac thang chinh thuc 2023'!$A$5:$K$113,11,0)</f>
        <v>80.88</v>
      </c>
    </row>
    <row r="49" spans="1:10" ht="27.75" x14ac:dyDescent="0.45">
      <c r="A49" s="8">
        <v>19</v>
      </c>
      <c r="B49" s="9" t="s">
        <v>48</v>
      </c>
      <c r="C49" s="24">
        <v>224.28</v>
      </c>
      <c r="D49" s="24">
        <v>224.56</v>
      </c>
      <c r="E49" s="24">
        <v>234.99</v>
      </c>
      <c r="F49" s="24">
        <v>267.79000000000002</v>
      </c>
      <c r="G49" s="24">
        <v>254.18</v>
      </c>
      <c r="H49" s="24">
        <v>94.92</v>
      </c>
      <c r="I49" s="24">
        <f>+VLOOKUP($A49,'[3]Cac thang chinh thuc 2023'!$A$5:$K$113,10,0)</f>
        <v>102.87</v>
      </c>
      <c r="J49" s="24">
        <f>+VLOOKUP($A49,'[3]Cac thang chinh thuc 2023'!$A$5:$K$113,11,0)</f>
        <v>112.69</v>
      </c>
    </row>
    <row r="50" spans="1:10" x14ac:dyDescent="0.45">
      <c r="A50" s="8">
        <v>1910</v>
      </c>
      <c r="B50" s="9" t="s">
        <v>49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105.27</v>
      </c>
      <c r="I50" s="24">
        <f>+VLOOKUP($A50,'[3]Cac thang chinh thuc 2023'!$A$5:$K$113,10,0)</f>
        <v>91.25</v>
      </c>
      <c r="J50" s="24">
        <f>+VLOOKUP($A50,'[3]Cac thang chinh thuc 2023'!$A$5:$K$113,11,0)</f>
        <v>86.58</v>
      </c>
    </row>
    <row r="51" spans="1:10" x14ac:dyDescent="0.45">
      <c r="A51" s="8">
        <v>1920</v>
      </c>
      <c r="B51" s="9" t="s">
        <v>50</v>
      </c>
      <c r="C51" s="24">
        <v>217.95</v>
      </c>
      <c r="D51" s="24">
        <v>218.44</v>
      </c>
      <c r="E51" s="24">
        <v>228.04</v>
      </c>
      <c r="F51" s="24">
        <v>260.83999999999997</v>
      </c>
      <c r="G51" s="24">
        <v>246.85</v>
      </c>
      <c r="H51" s="24">
        <v>94.64</v>
      </c>
      <c r="I51" s="24">
        <f>+VLOOKUP($A51,'[3]Cac thang chinh thuc 2023'!$A$5:$K$113,10,0)</f>
        <v>103.26</v>
      </c>
      <c r="J51" s="24">
        <f>+VLOOKUP($A51,'[3]Cac thang chinh thuc 2023'!$A$5:$K$113,11,0)</f>
        <v>113.69</v>
      </c>
    </row>
    <row r="52" spans="1:10" x14ac:dyDescent="0.45">
      <c r="A52" s="8">
        <v>20</v>
      </c>
      <c r="B52" s="9" t="s">
        <v>51</v>
      </c>
      <c r="C52" s="24">
        <v>76.2</v>
      </c>
      <c r="D52" s="24">
        <v>84.14</v>
      </c>
      <c r="E52" s="24">
        <v>95.88</v>
      </c>
      <c r="F52" s="24">
        <v>94.38</v>
      </c>
      <c r="G52" s="24">
        <v>99.15</v>
      </c>
      <c r="H52" s="24">
        <v>105.05</v>
      </c>
      <c r="I52" s="24">
        <f>+VLOOKUP($A52,'[3]Cac thang chinh thuc 2023'!$A$5:$K$113,10,0)</f>
        <v>111.93</v>
      </c>
      <c r="J52" s="24">
        <f>+VLOOKUP($A52,'[3]Cac thang chinh thuc 2023'!$A$5:$K$113,11,0)</f>
        <v>103.89</v>
      </c>
    </row>
    <row r="53" spans="1:10" x14ac:dyDescent="0.45">
      <c r="A53" s="8">
        <v>2012</v>
      </c>
      <c r="B53" s="9" t="s">
        <v>52</v>
      </c>
      <c r="C53" s="24">
        <v>64.55</v>
      </c>
      <c r="D53" s="24">
        <v>60.79</v>
      </c>
      <c r="E53" s="24">
        <v>73.56</v>
      </c>
      <c r="F53" s="24">
        <v>78.040000000000006</v>
      </c>
      <c r="G53" s="24">
        <v>82.32</v>
      </c>
      <c r="H53" s="24">
        <v>105.48</v>
      </c>
      <c r="I53" s="24">
        <f>+VLOOKUP($A53,'[3]Cac thang chinh thuc 2023'!$A$5:$K$113,10,0)</f>
        <v>116.88</v>
      </c>
      <c r="J53" s="24">
        <f>+VLOOKUP($A53,'[3]Cac thang chinh thuc 2023'!$A$5:$K$113,11,0)</f>
        <v>103.43</v>
      </c>
    </row>
    <row r="54" spans="1:10" ht="27.75" x14ac:dyDescent="0.45">
      <c r="A54" s="8">
        <v>2013</v>
      </c>
      <c r="B54" s="9" t="s">
        <v>53</v>
      </c>
      <c r="C54" s="24">
        <v>114.03</v>
      </c>
      <c r="D54" s="24">
        <v>125.19</v>
      </c>
      <c r="E54" s="24">
        <v>138.63999999999999</v>
      </c>
      <c r="F54" s="24">
        <v>144.35</v>
      </c>
      <c r="G54" s="24">
        <v>150.19999999999999</v>
      </c>
      <c r="H54" s="24">
        <v>104.05</v>
      </c>
      <c r="I54" s="24">
        <f>+VLOOKUP($A54,'[3]Cac thang chinh thuc 2023'!$A$5:$K$113,10,0)</f>
        <v>102.34</v>
      </c>
      <c r="J54" s="24">
        <f>+VLOOKUP($A54,'[3]Cac thang chinh thuc 2023'!$A$5:$K$113,11,0)</f>
        <v>97.3</v>
      </c>
    </row>
    <row r="55" spans="1:10" ht="27.75" x14ac:dyDescent="0.45">
      <c r="A55" s="8">
        <v>2022</v>
      </c>
      <c r="B55" s="9" t="s">
        <v>54</v>
      </c>
      <c r="C55" s="24">
        <v>55.67</v>
      </c>
      <c r="D55" s="24">
        <v>60.34</v>
      </c>
      <c r="E55" s="24">
        <v>67.13</v>
      </c>
      <c r="F55" s="24">
        <v>63.77</v>
      </c>
      <c r="G55" s="24">
        <v>66.06</v>
      </c>
      <c r="H55" s="24">
        <v>103.59</v>
      </c>
      <c r="I55" s="24">
        <f>+VLOOKUP($A55,'[3]Cac thang chinh thuc 2023'!$A$5:$K$113,10,0)</f>
        <v>108.81</v>
      </c>
      <c r="J55" s="24">
        <f>+VLOOKUP($A55,'[3]Cac thang chinh thuc 2023'!$A$5:$K$113,11,0)</f>
        <v>104.23</v>
      </c>
    </row>
    <row r="56" spans="1:10" ht="27.75" x14ac:dyDescent="0.45">
      <c r="A56" s="8">
        <v>2023</v>
      </c>
      <c r="B56" s="9" t="s">
        <v>55</v>
      </c>
      <c r="C56" s="24">
        <v>102.1</v>
      </c>
      <c r="D56" s="24">
        <v>114.5</v>
      </c>
      <c r="E56" s="24">
        <v>129.05000000000001</v>
      </c>
      <c r="F56" s="24">
        <v>122.5</v>
      </c>
      <c r="G56" s="24">
        <v>130.99</v>
      </c>
      <c r="H56" s="24">
        <v>106.93</v>
      </c>
      <c r="I56" s="24">
        <f>+VLOOKUP($A56,'[3]Cac thang chinh thuc 2023'!$A$5:$K$113,10,0)</f>
        <v>118.14</v>
      </c>
      <c r="J56" s="24">
        <f>+VLOOKUP($A56,'[3]Cac thang chinh thuc 2023'!$A$5:$K$113,11,0)</f>
        <v>107.21</v>
      </c>
    </row>
    <row r="57" spans="1:10" x14ac:dyDescent="0.45">
      <c r="A57" s="8">
        <v>2029</v>
      </c>
      <c r="B57" s="9" t="s">
        <v>56</v>
      </c>
      <c r="C57" s="24">
        <v>56.53</v>
      </c>
      <c r="D57" s="24">
        <v>83.57</v>
      </c>
      <c r="E57" s="24">
        <v>94.58</v>
      </c>
      <c r="F57" s="24">
        <v>84.23</v>
      </c>
      <c r="G57" s="24">
        <v>87.15</v>
      </c>
      <c r="H57" s="24">
        <v>103.47</v>
      </c>
      <c r="I57" s="24">
        <f>+VLOOKUP($A57,'[3]Cac thang chinh thuc 2023'!$A$5:$K$113,10,0)</f>
        <v>110.22</v>
      </c>
      <c r="J57" s="24">
        <f>+VLOOKUP($A57,'[3]Cac thang chinh thuc 2023'!$A$5:$K$113,11,0)</f>
        <v>108.5</v>
      </c>
    </row>
    <row r="58" spans="1:10" ht="27.75" x14ac:dyDescent="0.45">
      <c r="A58" s="8">
        <v>21</v>
      </c>
      <c r="B58" s="9" t="s">
        <v>57</v>
      </c>
      <c r="C58" s="24">
        <v>116.87</v>
      </c>
      <c r="D58" s="24">
        <v>136.34</v>
      </c>
      <c r="E58" s="24">
        <v>146.58000000000001</v>
      </c>
      <c r="F58" s="24">
        <v>136</v>
      </c>
      <c r="G58" s="24">
        <v>139.54</v>
      </c>
      <c r="H58" s="24">
        <v>102.6</v>
      </c>
      <c r="I58" s="24">
        <f>+VLOOKUP($A58,'[3]Cac thang chinh thuc 2023'!$A$5:$K$113,10,0)</f>
        <v>94.71</v>
      </c>
      <c r="J58" s="24">
        <f>+VLOOKUP($A58,'[3]Cac thang chinh thuc 2023'!$A$5:$K$113,11,0)</f>
        <v>100.59</v>
      </c>
    </row>
    <row r="59" spans="1:10" ht="27.75" x14ac:dyDescent="0.45">
      <c r="A59" s="8">
        <v>2100</v>
      </c>
      <c r="B59" s="9" t="s">
        <v>57</v>
      </c>
      <c r="C59" s="24">
        <v>116.87</v>
      </c>
      <c r="D59" s="24">
        <v>136.34</v>
      </c>
      <c r="E59" s="24">
        <v>146.58000000000001</v>
      </c>
      <c r="F59" s="24">
        <v>136</v>
      </c>
      <c r="G59" s="24">
        <v>139.54</v>
      </c>
      <c r="H59" s="24">
        <v>102.6</v>
      </c>
      <c r="I59" s="24">
        <f>+VLOOKUP($A59,'[3]Cac thang chinh thuc 2023'!$A$5:$K$113,10,0)</f>
        <v>94.71</v>
      </c>
      <c r="J59" s="24">
        <f>+VLOOKUP($A59,'[3]Cac thang chinh thuc 2023'!$A$5:$K$113,11,0)</f>
        <v>100.59</v>
      </c>
    </row>
    <row r="60" spans="1:10" x14ac:dyDescent="0.45">
      <c r="A60" s="8">
        <v>22</v>
      </c>
      <c r="B60" s="9" t="s">
        <v>58</v>
      </c>
      <c r="C60" s="24">
        <v>97.37</v>
      </c>
      <c r="D60" s="24">
        <v>113.4</v>
      </c>
      <c r="E60" s="24">
        <v>122.06</v>
      </c>
      <c r="F60" s="24">
        <v>121.36</v>
      </c>
      <c r="G60" s="24">
        <v>126.93</v>
      </c>
      <c r="H60" s="24">
        <v>104.59</v>
      </c>
      <c r="I60" s="24">
        <f>+VLOOKUP($A60,'[3]Cac thang chinh thuc 2023'!$A$5:$K$113,10,0)</f>
        <v>106.8</v>
      </c>
      <c r="J60" s="24">
        <f>+VLOOKUP($A60,'[3]Cac thang chinh thuc 2023'!$A$5:$K$113,11,0)</f>
        <v>106.33999999999999</v>
      </c>
    </row>
    <row r="61" spans="1:10" x14ac:dyDescent="0.45">
      <c r="A61" s="8">
        <v>2220</v>
      </c>
      <c r="B61" s="9" t="s">
        <v>59</v>
      </c>
      <c r="C61" s="24">
        <v>97.37</v>
      </c>
      <c r="D61" s="24">
        <v>113.4</v>
      </c>
      <c r="E61" s="24">
        <v>122.06</v>
      </c>
      <c r="F61" s="24">
        <v>121.36</v>
      </c>
      <c r="G61" s="24">
        <v>126.93</v>
      </c>
      <c r="H61" s="24">
        <v>104.59</v>
      </c>
      <c r="I61" s="24">
        <f>+VLOOKUP($A61,'[3]Cac thang chinh thuc 2023'!$A$5:$K$113,10,0)</f>
        <v>106.8</v>
      </c>
      <c r="J61" s="24">
        <f>+VLOOKUP($A61,'[3]Cac thang chinh thuc 2023'!$A$5:$K$113,11,0)</f>
        <v>106.33999999999999</v>
      </c>
    </row>
    <row r="62" spans="1:10" ht="27.75" x14ac:dyDescent="0.45">
      <c r="A62" s="8">
        <v>23</v>
      </c>
      <c r="B62" s="9" t="s">
        <v>60</v>
      </c>
      <c r="C62" s="24">
        <v>141.72</v>
      </c>
      <c r="D62" s="24">
        <v>150.74</v>
      </c>
      <c r="E62" s="24">
        <v>197.06</v>
      </c>
      <c r="F62" s="24">
        <v>192.71</v>
      </c>
      <c r="G62" s="24">
        <v>201.16</v>
      </c>
      <c r="H62" s="24">
        <v>104.38</v>
      </c>
      <c r="I62" s="24">
        <f>+VLOOKUP($A62,'[3]Cac thang chinh thuc 2023'!$A$5:$K$113,10,0)</f>
        <v>104.46</v>
      </c>
      <c r="J62" s="24">
        <f>+VLOOKUP($A62,'[3]Cac thang chinh thuc 2023'!$A$5:$K$113,11,0)</f>
        <v>96.07</v>
      </c>
    </row>
    <row r="63" spans="1:10" x14ac:dyDescent="0.45">
      <c r="A63" s="8">
        <v>2392</v>
      </c>
      <c r="B63" s="9" t="s">
        <v>61</v>
      </c>
      <c r="C63" s="24">
        <v>59.53</v>
      </c>
      <c r="D63" s="24">
        <v>76.64</v>
      </c>
      <c r="E63" s="24">
        <v>97.84</v>
      </c>
      <c r="F63" s="24">
        <v>103</v>
      </c>
      <c r="G63" s="24">
        <v>103.52</v>
      </c>
      <c r="H63" s="24">
        <v>100.51</v>
      </c>
      <c r="I63" s="24">
        <f>+VLOOKUP($A63,'[3]Cac thang chinh thuc 2023'!$A$5:$K$113,10,0)</f>
        <v>97.21</v>
      </c>
      <c r="J63" s="24">
        <f>+VLOOKUP($A63,'[3]Cac thang chinh thuc 2023'!$A$5:$K$113,11,0)</f>
        <v>96.72</v>
      </c>
    </row>
    <row r="64" spans="1:10" x14ac:dyDescent="0.45">
      <c r="A64" s="8">
        <v>2394</v>
      </c>
      <c r="B64" s="9" t="s">
        <v>62</v>
      </c>
      <c r="C64" s="24">
        <v>197.41</v>
      </c>
      <c r="D64" s="24">
        <v>201.3</v>
      </c>
      <c r="E64" s="24">
        <v>268.23</v>
      </c>
      <c r="F64" s="24">
        <v>258.36</v>
      </c>
      <c r="G64" s="24">
        <v>272.13</v>
      </c>
      <c r="H64" s="24">
        <v>105.33</v>
      </c>
      <c r="I64" s="24">
        <f>+VLOOKUP($A64,'[3]Cac thang chinh thuc 2023'!$A$5:$K$113,10,0)</f>
        <v>106.56</v>
      </c>
      <c r="J64" s="24">
        <f>+VLOOKUP($A64,'[3]Cac thang chinh thuc 2023'!$A$5:$K$113,11,0)</f>
        <v>95.57</v>
      </c>
    </row>
    <row r="65" spans="1:10" ht="27.75" x14ac:dyDescent="0.45">
      <c r="A65" s="8">
        <v>2395</v>
      </c>
      <c r="B65" s="9" t="s">
        <v>63</v>
      </c>
      <c r="C65" s="24">
        <v>61.16</v>
      </c>
      <c r="D65" s="24">
        <v>76.47</v>
      </c>
      <c r="E65" s="24">
        <v>81</v>
      </c>
      <c r="F65" s="24">
        <v>81.680000000000007</v>
      </c>
      <c r="G65" s="24">
        <v>82.52</v>
      </c>
      <c r="H65" s="24">
        <v>101.03</v>
      </c>
      <c r="I65" s="24">
        <f>+VLOOKUP($A65,'[3]Cac thang chinh thuc 2023'!$A$5:$K$113,10,0)</f>
        <v>95.04</v>
      </c>
      <c r="J65" s="24">
        <f>+VLOOKUP($A65,'[3]Cac thang chinh thuc 2023'!$A$5:$K$113,11,0)</f>
        <v>102.3</v>
      </c>
    </row>
    <row r="66" spans="1:10" x14ac:dyDescent="0.45">
      <c r="A66" s="8">
        <v>24</v>
      </c>
      <c r="B66" s="9" t="s">
        <v>64</v>
      </c>
      <c r="C66" s="24">
        <v>240.58</v>
      </c>
      <c r="D66" s="24">
        <v>300.83</v>
      </c>
      <c r="E66" s="24">
        <v>313.92</v>
      </c>
      <c r="F66" s="24">
        <v>326.45</v>
      </c>
      <c r="G66" s="24">
        <v>357.26</v>
      </c>
      <c r="H66" s="24">
        <v>109.44</v>
      </c>
      <c r="I66" s="24">
        <f>+VLOOKUP($A66,'[3]Cac thang chinh thuc 2023'!$A$5:$K$113,10,0)</f>
        <v>100.78</v>
      </c>
      <c r="J66" s="24">
        <f>+VLOOKUP($A66,'[3]Cac thang chinh thuc 2023'!$A$5:$K$113,11,0)</f>
        <v>94.54</v>
      </c>
    </row>
    <row r="67" spans="1:10" x14ac:dyDescent="0.45">
      <c r="A67" s="8">
        <v>2410</v>
      </c>
      <c r="B67" s="9" t="s">
        <v>65</v>
      </c>
      <c r="C67" s="24">
        <v>240.58</v>
      </c>
      <c r="D67" s="24">
        <v>300.83</v>
      </c>
      <c r="E67" s="24">
        <v>313.92</v>
      </c>
      <c r="F67" s="24">
        <v>326.45</v>
      </c>
      <c r="G67" s="24">
        <v>357.26</v>
      </c>
      <c r="H67" s="24">
        <v>109.44</v>
      </c>
      <c r="I67" s="24">
        <f>+VLOOKUP($A67,'[3]Cac thang chinh thuc 2023'!$A$5:$K$113,10,0)</f>
        <v>100.78</v>
      </c>
      <c r="J67" s="24">
        <f>+VLOOKUP($A67,'[3]Cac thang chinh thuc 2023'!$A$5:$K$113,11,0)</f>
        <v>94.54</v>
      </c>
    </row>
    <row r="68" spans="1:10" ht="27.75" x14ac:dyDescent="0.45">
      <c r="A68" s="8">
        <v>25</v>
      </c>
      <c r="B68" s="9" t="s">
        <v>66</v>
      </c>
      <c r="C68" s="24">
        <v>134.62</v>
      </c>
      <c r="D68" s="24">
        <v>129.94999999999999</v>
      </c>
      <c r="E68" s="24">
        <v>138.52000000000001</v>
      </c>
      <c r="F68" s="24">
        <v>131</v>
      </c>
      <c r="G68" s="24">
        <v>139.51</v>
      </c>
      <c r="H68" s="24">
        <v>106.49</v>
      </c>
      <c r="I68" s="24">
        <f>+VLOOKUP($A68,'[3]Cac thang chinh thuc 2023'!$A$5:$K$113,10,0)</f>
        <v>105.32</v>
      </c>
      <c r="J68" s="24">
        <f>+VLOOKUP($A68,'[3]Cac thang chinh thuc 2023'!$A$5:$K$113,11,0)</f>
        <v>102.56</v>
      </c>
    </row>
    <row r="69" spans="1:10" x14ac:dyDescent="0.45">
      <c r="A69" s="8">
        <v>2511</v>
      </c>
      <c r="B69" s="9" t="s">
        <v>67</v>
      </c>
      <c r="C69" s="24">
        <v>171.97</v>
      </c>
      <c r="D69" s="24">
        <v>142.15</v>
      </c>
      <c r="E69" s="24">
        <v>150.15</v>
      </c>
      <c r="F69" s="24">
        <v>143.19</v>
      </c>
      <c r="G69" s="24">
        <v>152.87</v>
      </c>
      <c r="H69" s="24">
        <v>106.76</v>
      </c>
      <c r="I69" s="24">
        <f>+VLOOKUP($A69,'[3]Cac thang chinh thuc 2023'!$A$5:$K$113,10,0)</f>
        <v>111.34</v>
      </c>
      <c r="J69" s="24">
        <f>+VLOOKUP($A69,'[3]Cac thang chinh thuc 2023'!$A$5:$K$113,11,0)</f>
        <v>106.83</v>
      </c>
    </row>
    <row r="70" spans="1:10" x14ac:dyDescent="0.45">
      <c r="A70" s="8">
        <v>2592</v>
      </c>
      <c r="B70" s="9" t="s">
        <v>68</v>
      </c>
      <c r="C70" s="24">
        <v>136.58000000000001</v>
      </c>
      <c r="D70" s="24">
        <v>179.34</v>
      </c>
      <c r="E70" s="24">
        <v>192.9</v>
      </c>
      <c r="F70" s="24">
        <v>198.53</v>
      </c>
      <c r="G70" s="24">
        <v>211.58</v>
      </c>
      <c r="H70" s="24">
        <v>106.58</v>
      </c>
      <c r="I70" s="24">
        <f>+VLOOKUP($A70,'[3]Cac thang chinh thuc 2023'!$A$5:$K$113,10,0)</f>
        <v>102.65</v>
      </c>
      <c r="J70" s="24">
        <f>+VLOOKUP($A70,'[3]Cac thang chinh thuc 2023'!$A$5:$K$113,11,0)</f>
        <v>101.08</v>
      </c>
    </row>
    <row r="71" spans="1:10" ht="27.75" x14ac:dyDescent="0.45">
      <c r="A71" s="8">
        <v>2599</v>
      </c>
      <c r="B71" s="9" t="s">
        <v>69</v>
      </c>
      <c r="C71" s="24">
        <v>93.71</v>
      </c>
      <c r="D71" s="24">
        <v>98.3</v>
      </c>
      <c r="E71" s="24">
        <v>105.61</v>
      </c>
      <c r="F71" s="24">
        <v>92.55</v>
      </c>
      <c r="G71" s="24">
        <v>98.09</v>
      </c>
      <c r="H71" s="24">
        <v>105.98</v>
      </c>
      <c r="I71" s="24">
        <f>+VLOOKUP($A71,'[3]Cac thang chinh thuc 2023'!$A$5:$K$113,10,0)</f>
        <v>98.46</v>
      </c>
      <c r="J71" s="24">
        <f>+VLOOKUP($A71,'[3]Cac thang chinh thuc 2023'!$A$5:$K$113,11,0)</f>
        <v>97.06</v>
      </c>
    </row>
    <row r="72" spans="1:10" ht="27.75" x14ac:dyDescent="0.45">
      <c r="A72" s="8">
        <v>26</v>
      </c>
      <c r="B72" s="9" t="s">
        <v>70</v>
      </c>
      <c r="C72" s="24">
        <v>199.66</v>
      </c>
      <c r="D72" s="24">
        <v>174.1</v>
      </c>
      <c r="E72" s="24">
        <v>185.49</v>
      </c>
      <c r="F72" s="24">
        <v>180.33</v>
      </c>
      <c r="G72" s="24">
        <v>180.05</v>
      </c>
      <c r="H72" s="24">
        <v>99.85</v>
      </c>
      <c r="I72" s="24">
        <f>+VLOOKUP($A72,'[3]Cac thang chinh thuc 2023'!$A$5:$K$113,10,0)</f>
        <v>95.087615638033114</v>
      </c>
      <c r="J72" s="24">
        <f>+VLOOKUP($A72,'[3]Cac thang chinh thuc 2023'!$A$5:$K$113,11,0)</f>
        <v>94.897489487451551</v>
      </c>
    </row>
    <row r="73" spans="1:10" x14ac:dyDescent="0.45">
      <c r="A73" s="8">
        <v>2610</v>
      </c>
      <c r="B73" s="9" t="s">
        <v>71</v>
      </c>
      <c r="C73" s="24">
        <v>327.48</v>
      </c>
      <c r="D73" s="24">
        <v>317.08</v>
      </c>
      <c r="E73" s="24">
        <v>367.67</v>
      </c>
      <c r="F73" s="24">
        <v>361.99</v>
      </c>
      <c r="G73" s="24">
        <v>361.55</v>
      </c>
      <c r="H73" s="24">
        <v>99.88</v>
      </c>
      <c r="I73" s="24">
        <f>+VLOOKUP($A73,'[3]Cac thang chinh thuc 2023'!$A$5:$K$113,10,0)</f>
        <v>102.66</v>
      </c>
      <c r="J73" s="24">
        <f>+VLOOKUP($A73,'[3]Cac thang chinh thuc 2023'!$A$5:$K$113,11,0)</f>
        <v>99.21</v>
      </c>
    </row>
    <row r="74" spans="1:10" x14ac:dyDescent="0.45">
      <c r="A74" s="8">
        <v>2630</v>
      </c>
      <c r="B74" s="9" t="s">
        <v>72</v>
      </c>
      <c r="C74" s="24">
        <v>175.3</v>
      </c>
      <c r="D74" s="24">
        <v>142.87</v>
      </c>
      <c r="E74" s="24">
        <v>147.32</v>
      </c>
      <c r="F74" s="24">
        <v>142.27000000000001</v>
      </c>
      <c r="G74" s="24">
        <v>142.69999999999999</v>
      </c>
      <c r="H74" s="24">
        <v>100.3</v>
      </c>
      <c r="I74" s="24">
        <f>+VLOOKUP($A74,'[3]Cac thang chinh thuc 2023'!$A$5:$K$113,10,0)</f>
        <v>90.05</v>
      </c>
      <c r="J74" s="24">
        <f>+VLOOKUP($A74,'[3]Cac thang chinh thuc 2023'!$A$5:$K$113,11,0)</f>
        <v>92.34</v>
      </c>
    </row>
    <row r="75" spans="1:10" x14ac:dyDescent="0.45">
      <c r="A75" s="8">
        <v>2640</v>
      </c>
      <c r="B75" s="9" t="s">
        <v>73</v>
      </c>
      <c r="C75" s="24">
        <v>259.83</v>
      </c>
      <c r="D75" s="24">
        <v>299.89999999999998</v>
      </c>
      <c r="E75" s="24">
        <v>321.89</v>
      </c>
      <c r="F75" s="24">
        <v>316.25</v>
      </c>
      <c r="G75" s="24">
        <v>305.95999999999998</v>
      </c>
      <c r="H75" s="24">
        <v>96.75</v>
      </c>
      <c r="I75" s="24">
        <f>+VLOOKUP($A75,'[3]Cac thang chinh thuc 2023'!$A$5:$K$113,10,0)</f>
        <v>125.35</v>
      </c>
      <c r="J75" s="24">
        <f>+VLOOKUP($A75,'[3]Cac thang chinh thuc 2023'!$A$5:$K$113,11,0)</f>
        <v>103.79</v>
      </c>
    </row>
    <row r="76" spans="1:10" x14ac:dyDescent="0.45">
      <c r="A76" s="8">
        <v>27</v>
      </c>
      <c r="B76" s="9" t="s">
        <v>74</v>
      </c>
      <c r="C76" s="24">
        <v>84.27</v>
      </c>
      <c r="D76" s="24">
        <v>99.8</v>
      </c>
      <c r="E76" s="24">
        <v>113.13</v>
      </c>
      <c r="F76" s="24">
        <v>105.84</v>
      </c>
      <c r="G76" s="24">
        <v>107.96</v>
      </c>
      <c r="H76" s="24">
        <v>102</v>
      </c>
      <c r="I76" s="24">
        <f>+VLOOKUP($A76,'[3]Cac thang chinh thuc 2023'!$A$5:$K$113,10,0)</f>
        <v>103.24</v>
      </c>
      <c r="J76" s="24">
        <f>+VLOOKUP($A76,'[3]Cac thang chinh thuc 2023'!$A$5:$K$113,11,0)</f>
        <v>97.25</v>
      </c>
    </row>
    <row r="77" spans="1:10" ht="41.65" x14ac:dyDescent="0.45">
      <c r="A77" s="8">
        <v>2710</v>
      </c>
      <c r="B77" s="9" t="s">
        <v>75</v>
      </c>
      <c r="C77" s="24">
        <v>62.11</v>
      </c>
      <c r="D77" s="24">
        <v>78.22</v>
      </c>
      <c r="E77" s="24">
        <v>92.86</v>
      </c>
      <c r="F77" s="24">
        <v>85.57</v>
      </c>
      <c r="G77" s="24">
        <v>82.79</v>
      </c>
      <c r="H77" s="24">
        <v>96.75</v>
      </c>
      <c r="I77" s="24">
        <f>+VLOOKUP($A77,'[3]Cac thang chinh thuc 2023'!$A$5:$K$113,10,0)</f>
        <v>110.58</v>
      </c>
      <c r="J77" s="24">
        <f>+VLOOKUP($A77,'[3]Cac thang chinh thuc 2023'!$A$5:$K$113,11,0)</f>
        <v>102.09</v>
      </c>
    </row>
    <row r="78" spans="1:10" x14ac:dyDescent="0.45">
      <c r="A78" s="8">
        <v>2720</v>
      </c>
      <c r="B78" s="9" t="s">
        <v>76</v>
      </c>
      <c r="C78" s="24">
        <v>88.51</v>
      </c>
      <c r="D78" s="24">
        <v>91.92</v>
      </c>
      <c r="E78" s="24">
        <v>121.93</v>
      </c>
      <c r="F78" s="24">
        <v>90.5</v>
      </c>
      <c r="G78" s="24">
        <v>102.91</v>
      </c>
      <c r="H78" s="24">
        <v>113.72</v>
      </c>
      <c r="I78" s="24">
        <f>+VLOOKUP($A78,'[3]Cac thang chinh thuc 2023'!$A$5:$K$113,10,0)</f>
        <v>74.45</v>
      </c>
      <c r="J78" s="24">
        <f>+VLOOKUP($A78,'[3]Cac thang chinh thuc 2023'!$A$5:$K$113,11,0)</f>
        <v>81.94</v>
      </c>
    </row>
    <row r="79" spans="1:10" ht="27.75" x14ac:dyDescent="0.45">
      <c r="A79" s="8">
        <v>2732</v>
      </c>
      <c r="B79" s="9" t="s">
        <v>77</v>
      </c>
      <c r="C79" s="24">
        <v>77.72</v>
      </c>
      <c r="D79" s="24">
        <v>93.53</v>
      </c>
      <c r="E79" s="24">
        <v>94.56</v>
      </c>
      <c r="F79" s="24">
        <v>95.78</v>
      </c>
      <c r="G79" s="24">
        <v>96.56</v>
      </c>
      <c r="H79" s="24">
        <v>100.81</v>
      </c>
      <c r="I79" s="24">
        <f>+VLOOKUP($A79,'[3]Cac thang chinh thuc 2023'!$A$5:$K$113,10,0)</f>
        <v>108.83</v>
      </c>
      <c r="J79" s="24">
        <f>+VLOOKUP($A79,'[3]Cac thang chinh thuc 2023'!$A$5:$K$113,11,0)</f>
        <v>104.35</v>
      </c>
    </row>
    <row r="80" spans="1:10" x14ac:dyDescent="0.45">
      <c r="A80" s="8">
        <v>2750</v>
      </c>
      <c r="B80" s="9" t="s">
        <v>78</v>
      </c>
      <c r="C80" s="24">
        <v>131.12</v>
      </c>
      <c r="D80" s="24">
        <v>156.97999999999999</v>
      </c>
      <c r="E80" s="24">
        <v>182.52</v>
      </c>
      <c r="F80" s="24">
        <v>177.77</v>
      </c>
      <c r="G80" s="24">
        <v>180.75</v>
      </c>
      <c r="H80" s="24">
        <v>101.67</v>
      </c>
      <c r="I80" s="24">
        <f>+VLOOKUP($A80,'[3]Cac thang chinh thuc 2023'!$A$5:$K$113,10,0)</f>
        <v>114.85</v>
      </c>
      <c r="J80" s="24">
        <f>+VLOOKUP($A80,'[3]Cac thang chinh thuc 2023'!$A$5:$K$113,11,0)</f>
        <v>95.39</v>
      </c>
    </row>
    <row r="81" spans="1:10" x14ac:dyDescent="0.45">
      <c r="A81" s="8">
        <v>28</v>
      </c>
      <c r="B81" s="9" t="s">
        <v>79</v>
      </c>
      <c r="C81" s="24">
        <v>117.15</v>
      </c>
      <c r="D81" s="24">
        <v>148.88999999999999</v>
      </c>
      <c r="E81" s="24">
        <v>179.07</v>
      </c>
      <c r="F81" s="24">
        <v>159.15</v>
      </c>
      <c r="G81" s="24">
        <v>152.77000000000001</v>
      </c>
      <c r="H81" s="24">
        <v>95.99</v>
      </c>
      <c r="I81" s="24">
        <f>+VLOOKUP($A81,'[3]Cac thang chinh thuc 2023'!$A$5:$K$113,10,0)</f>
        <v>93.2</v>
      </c>
      <c r="J81" s="24">
        <f>+VLOOKUP($A81,'[3]Cac thang chinh thuc 2023'!$A$5:$K$113,11,0)</f>
        <v>97.55</v>
      </c>
    </row>
    <row r="82" spans="1:10" ht="27.75" x14ac:dyDescent="0.45">
      <c r="A82" s="8">
        <v>2813</v>
      </c>
      <c r="B82" s="9" t="s">
        <v>80</v>
      </c>
      <c r="C82" s="24">
        <v>103.07</v>
      </c>
      <c r="D82" s="24">
        <v>128.09</v>
      </c>
      <c r="E82" s="24">
        <v>143.97999999999999</v>
      </c>
      <c r="F82" s="24">
        <v>146.41</v>
      </c>
      <c r="G82" s="24">
        <v>148.38</v>
      </c>
      <c r="H82" s="24">
        <v>101.35</v>
      </c>
      <c r="I82" s="24">
        <f>+VLOOKUP($A82,'[3]Cac thang chinh thuc 2023'!$A$5:$K$113,10,0)</f>
        <v>92.31</v>
      </c>
      <c r="J82" s="24">
        <f>+VLOOKUP($A82,'[3]Cac thang chinh thuc 2023'!$A$5:$K$113,11,0)</f>
        <v>97.43</v>
      </c>
    </row>
    <row r="83" spans="1:10" x14ac:dyDescent="0.45">
      <c r="A83" s="8">
        <v>2816</v>
      </c>
      <c r="B83" s="9" t="s">
        <v>81</v>
      </c>
      <c r="C83" s="24">
        <v>71.8</v>
      </c>
      <c r="D83" s="24">
        <v>123.15</v>
      </c>
      <c r="E83" s="24">
        <v>186.9</v>
      </c>
      <c r="F83" s="24">
        <v>173.09</v>
      </c>
      <c r="G83" s="24">
        <v>176.57</v>
      </c>
      <c r="H83" s="24">
        <v>102.01</v>
      </c>
      <c r="I83" s="24">
        <f>+VLOOKUP($A83,'[3]Cac thang chinh thuc 2023'!$A$5:$K$113,10,0)</f>
        <v>148.54</v>
      </c>
      <c r="J83" s="24">
        <f>+VLOOKUP($A83,'[3]Cac thang chinh thuc 2023'!$A$5:$K$113,11,0)</f>
        <v>121.4</v>
      </c>
    </row>
    <row r="84" spans="1:10" ht="27.75" x14ac:dyDescent="0.45">
      <c r="A84" s="8">
        <v>2817</v>
      </c>
      <c r="B84" s="9" t="s">
        <v>82</v>
      </c>
      <c r="C84" s="24">
        <v>76.42</v>
      </c>
      <c r="D84" s="24">
        <v>105.19</v>
      </c>
      <c r="E84" s="24">
        <v>112.89</v>
      </c>
      <c r="F84" s="24">
        <v>98.81</v>
      </c>
      <c r="G84" s="24">
        <v>90.14</v>
      </c>
      <c r="H84" s="24">
        <v>91.23</v>
      </c>
      <c r="I84" s="24">
        <f>+VLOOKUP($A84,'[3]Cac thang chinh thuc 2023'!$A$5:$K$113,10,0)</f>
        <v>72.14</v>
      </c>
      <c r="J84" s="24">
        <f>+VLOOKUP($A84,'[3]Cac thang chinh thuc 2023'!$A$5:$K$113,11,0)</f>
        <v>72.56</v>
      </c>
    </row>
    <row r="85" spans="1:10" x14ac:dyDescent="0.45">
      <c r="A85" s="8">
        <v>2819</v>
      </c>
      <c r="B85" s="9" t="s">
        <v>83</v>
      </c>
      <c r="C85" s="24">
        <v>96.79</v>
      </c>
      <c r="D85" s="24">
        <v>123.32</v>
      </c>
      <c r="E85" s="24">
        <v>146.22999999999999</v>
      </c>
      <c r="F85" s="24">
        <v>131.36000000000001</v>
      </c>
      <c r="G85" s="24">
        <v>166.8</v>
      </c>
      <c r="H85" s="24">
        <v>126.98</v>
      </c>
      <c r="I85" s="24">
        <f>+VLOOKUP($A85,'[3]Cac thang chinh thuc 2023'!$A$5:$K$113,10,0)</f>
        <v>108.36</v>
      </c>
      <c r="J85" s="24">
        <f>+VLOOKUP($A85,'[3]Cac thang chinh thuc 2023'!$A$5:$K$113,11,0)</f>
        <v>101.24</v>
      </c>
    </row>
    <row r="86" spans="1:10" ht="27.75" x14ac:dyDescent="0.45">
      <c r="A86" s="8">
        <v>2826</v>
      </c>
      <c r="B86" s="9" t="s">
        <v>84</v>
      </c>
      <c r="C86" s="24">
        <v>65.56</v>
      </c>
      <c r="D86" s="24">
        <v>87.12</v>
      </c>
      <c r="E86" s="24">
        <v>100.3</v>
      </c>
      <c r="F86" s="24">
        <v>96.88</v>
      </c>
      <c r="G86" s="24">
        <v>93.08</v>
      </c>
      <c r="H86" s="24">
        <v>96.09</v>
      </c>
      <c r="I86" s="24">
        <f>+VLOOKUP($A86,'[3]Cac thang chinh thuc 2023'!$A$5:$K$113,10,0)</f>
        <v>65.95</v>
      </c>
      <c r="J86" s="24">
        <f>+VLOOKUP($A86,'[3]Cac thang chinh thuc 2023'!$A$5:$K$113,11,0)</f>
        <v>80.62</v>
      </c>
    </row>
    <row r="87" spans="1:10" x14ac:dyDescent="0.45">
      <c r="A87" s="8">
        <v>2829</v>
      </c>
      <c r="B87" s="9" t="s">
        <v>85</v>
      </c>
      <c r="C87" s="24">
        <v>363.05</v>
      </c>
      <c r="D87" s="24">
        <v>392.54</v>
      </c>
      <c r="E87" s="24">
        <v>461.44</v>
      </c>
      <c r="F87" s="24">
        <v>382.29</v>
      </c>
      <c r="G87" s="24">
        <v>318.88</v>
      </c>
      <c r="H87" s="24">
        <v>83.41</v>
      </c>
      <c r="I87" s="24">
        <f>+VLOOKUP($A87,'[3]Cac thang chinh thuc 2023'!$A$5:$K$113,10,0)</f>
        <v>88.67</v>
      </c>
      <c r="J87" s="24">
        <f>+VLOOKUP($A87,'[3]Cac thang chinh thuc 2023'!$A$5:$K$113,11,0)</f>
        <v>113.12</v>
      </c>
    </row>
    <row r="88" spans="1:10" ht="27.75" x14ac:dyDescent="0.45">
      <c r="A88" s="8">
        <v>29</v>
      </c>
      <c r="B88" s="9" t="s">
        <v>86</v>
      </c>
      <c r="C88" s="24">
        <v>163.32</v>
      </c>
      <c r="D88" s="24">
        <v>161.18</v>
      </c>
      <c r="E88" s="24">
        <v>199.77</v>
      </c>
      <c r="F88" s="24">
        <v>179.79</v>
      </c>
      <c r="G88" s="24">
        <v>185.98</v>
      </c>
      <c r="H88" s="24">
        <v>103.44</v>
      </c>
      <c r="I88" s="24">
        <f>+VLOOKUP($A88,'[3]Cac thang chinh thuc 2023'!$A$5:$K$113,10,0)</f>
        <v>87.571247979924522</v>
      </c>
      <c r="J88" s="24">
        <f>+VLOOKUP($A88,'[3]Cac thang chinh thuc 2023'!$A$5:$K$113,11,0)</f>
        <v>89.863875202007549</v>
      </c>
    </row>
    <row r="89" spans="1:10" x14ac:dyDescent="0.45">
      <c r="A89" s="8">
        <v>2910</v>
      </c>
      <c r="B89" s="9" t="s">
        <v>87</v>
      </c>
      <c r="C89" s="24">
        <v>160.54</v>
      </c>
      <c r="D89" s="24">
        <v>143.22999999999999</v>
      </c>
      <c r="E89" s="24">
        <v>196.47</v>
      </c>
      <c r="F89" s="24">
        <v>162.33000000000001</v>
      </c>
      <c r="G89" s="24">
        <v>170.91</v>
      </c>
      <c r="H89" s="24">
        <v>105.28</v>
      </c>
      <c r="I89" s="24">
        <f>+VLOOKUP($A89,'[3]Cac thang chinh thuc 2023'!$A$5:$K$113,10,0)</f>
        <v>73.31</v>
      </c>
      <c r="J89" s="24">
        <f>+VLOOKUP($A89,'[3]Cac thang chinh thuc 2023'!$A$5:$K$113,11,0)</f>
        <v>81.7</v>
      </c>
    </row>
    <row r="90" spans="1:10" ht="27.75" x14ac:dyDescent="0.45">
      <c r="A90" s="8">
        <v>2930</v>
      </c>
      <c r="B90" s="9" t="s">
        <v>88</v>
      </c>
      <c r="C90" s="24">
        <v>167.66</v>
      </c>
      <c r="D90" s="24">
        <v>189.23</v>
      </c>
      <c r="E90" s="24">
        <v>204.92</v>
      </c>
      <c r="F90" s="24">
        <v>207.06</v>
      </c>
      <c r="G90" s="24">
        <v>209.52</v>
      </c>
      <c r="H90" s="24">
        <v>101.19</v>
      </c>
      <c r="I90" s="24">
        <f>+VLOOKUP($A90,'[3]Cac thang chinh thuc 2023'!$A$5:$K$113,10,0)</f>
        <v>113.84</v>
      </c>
      <c r="J90" s="24">
        <f>+VLOOKUP($A90,'[3]Cac thang chinh thuc 2023'!$A$5:$K$113,11,0)</f>
        <v>103.74</v>
      </c>
    </row>
    <row r="91" spans="1:10" x14ac:dyDescent="0.45">
      <c r="A91" s="8">
        <v>30</v>
      </c>
      <c r="B91" s="9" t="s">
        <v>89</v>
      </c>
      <c r="C91" s="24">
        <v>93.42</v>
      </c>
      <c r="D91" s="24">
        <v>96.45</v>
      </c>
      <c r="E91" s="24">
        <v>106.55</v>
      </c>
      <c r="F91" s="24">
        <v>108.31</v>
      </c>
      <c r="G91" s="24">
        <v>111.79</v>
      </c>
      <c r="H91" s="24">
        <v>103.22</v>
      </c>
      <c r="I91" s="24">
        <f>+VLOOKUP($A91,'[3]Cac thang chinh thuc 2023'!$A$5:$K$113,10,0)</f>
        <v>111.18</v>
      </c>
      <c r="J91" s="24">
        <f>+VLOOKUP($A91,'[3]Cac thang chinh thuc 2023'!$A$5:$K$113,11,0)</f>
        <v>94.35</v>
      </c>
    </row>
    <row r="92" spans="1:10" x14ac:dyDescent="0.45">
      <c r="A92" s="8">
        <v>3091</v>
      </c>
      <c r="B92" s="9" t="s">
        <v>90</v>
      </c>
      <c r="C92" s="24">
        <v>93.42</v>
      </c>
      <c r="D92" s="24">
        <v>96.45</v>
      </c>
      <c r="E92" s="24">
        <v>106.55</v>
      </c>
      <c r="F92" s="24">
        <v>108.31</v>
      </c>
      <c r="G92" s="24">
        <v>111.79</v>
      </c>
      <c r="H92" s="24">
        <v>103.22</v>
      </c>
      <c r="I92" s="24">
        <f>+VLOOKUP($A92,'[3]Cac thang chinh thuc 2023'!$A$5:$K$113,10,0)</f>
        <v>111.18</v>
      </c>
      <c r="J92" s="24">
        <f>+VLOOKUP($A92,'[3]Cac thang chinh thuc 2023'!$A$5:$K$113,11,0)</f>
        <v>94.35</v>
      </c>
    </row>
    <row r="93" spans="1:10" x14ac:dyDescent="0.45">
      <c r="A93" s="8">
        <v>31</v>
      </c>
      <c r="B93" s="9" t="s">
        <v>91</v>
      </c>
      <c r="C93" s="24">
        <v>70.31</v>
      </c>
      <c r="D93" s="24">
        <v>81.31</v>
      </c>
      <c r="E93" s="24">
        <v>83.24</v>
      </c>
      <c r="F93" s="24">
        <v>84.66</v>
      </c>
      <c r="G93" s="24">
        <v>79.59</v>
      </c>
      <c r="H93" s="24">
        <v>94</v>
      </c>
      <c r="I93" s="24">
        <f>+VLOOKUP($A93,'[3]Cac thang chinh thuc 2023'!$A$5:$K$113,10,0)</f>
        <v>89.81</v>
      </c>
      <c r="J93" s="24">
        <f>+VLOOKUP($A93,'[3]Cac thang chinh thuc 2023'!$A$5:$K$113,11,0)</f>
        <v>94.14</v>
      </c>
    </row>
    <row r="94" spans="1:10" x14ac:dyDescent="0.45">
      <c r="A94" s="8">
        <v>3100</v>
      </c>
      <c r="B94" s="9" t="s">
        <v>91</v>
      </c>
      <c r="C94" s="24">
        <v>70.31</v>
      </c>
      <c r="D94" s="24">
        <v>81.31</v>
      </c>
      <c r="E94" s="24">
        <v>83.24</v>
      </c>
      <c r="F94" s="24">
        <v>84.66</v>
      </c>
      <c r="G94" s="24">
        <v>79.59</v>
      </c>
      <c r="H94" s="24">
        <v>94</v>
      </c>
      <c r="I94" s="24">
        <f>+VLOOKUP($A94,'[3]Cac thang chinh thuc 2023'!$A$5:$K$113,10,0)</f>
        <v>89.81</v>
      </c>
      <c r="J94" s="24">
        <f>+VLOOKUP($A94,'[3]Cac thang chinh thuc 2023'!$A$5:$K$113,11,0)</f>
        <v>94.14</v>
      </c>
    </row>
    <row r="95" spans="1:10" x14ac:dyDescent="0.45">
      <c r="A95" s="8">
        <v>32</v>
      </c>
      <c r="B95" s="9" t="s">
        <v>92</v>
      </c>
      <c r="C95" s="24">
        <v>116.57</v>
      </c>
      <c r="D95" s="24">
        <v>126.27</v>
      </c>
      <c r="E95" s="24">
        <v>137.02000000000001</v>
      </c>
      <c r="F95" s="24">
        <v>131.15</v>
      </c>
      <c r="G95" s="24">
        <v>134.77000000000001</v>
      </c>
      <c r="H95" s="24">
        <v>102.76</v>
      </c>
      <c r="I95" s="24">
        <f>+VLOOKUP($A95,'[3]Cac thang chinh thuc 2023'!$A$5:$K$113,10,0)</f>
        <v>97.32</v>
      </c>
      <c r="J95" s="24">
        <f>+VLOOKUP($A95,'[3]Cac thang chinh thuc 2023'!$A$5:$K$113,11,0)</f>
        <v>99.69</v>
      </c>
    </row>
    <row r="96" spans="1:10" x14ac:dyDescent="0.45">
      <c r="A96" s="8">
        <v>3240</v>
      </c>
      <c r="B96" s="9" t="s">
        <v>93</v>
      </c>
      <c r="C96" s="24">
        <v>147.24</v>
      </c>
      <c r="D96" s="24">
        <v>194.98</v>
      </c>
      <c r="E96" s="24">
        <v>171.23</v>
      </c>
      <c r="F96" s="24">
        <v>157.63999999999999</v>
      </c>
      <c r="G96" s="24">
        <v>168.62</v>
      </c>
      <c r="H96" s="24">
        <v>106.97</v>
      </c>
      <c r="I96" s="24">
        <f>+VLOOKUP($A96,'[3]Cac thang chinh thuc 2023'!$A$5:$K$113,10,0)</f>
        <v>80.67</v>
      </c>
      <c r="J96" s="24">
        <f>+VLOOKUP($A96,'[3]Cac thang chinh thuc 2023'!$A$5:$K$113,11,0)</f>
        <v>77.38</v>
      </c>
    </row>
    <row r="97" spans="1:10" ht="41.65" x14ac:dyDescent="0.45">
      <c r="A97" s="8">
        <v>3250</v>
      </c>
      <c r="B97" s="9" t="s">
        <v>94</v>
      </c>
      <c r="C97" s="24">
        <v>124.62</v>
      </c>
      <c r="D97" s="24">
        <v>123.3</v>
      </c>
      <c r="E97" s="24">
        <v>125.33</v>
      </c>
      <c r="F97" s="24">
        <v>128.84</v>
      </c>
      <c r="G97" s="24">
        <v>133.97999999999999</v>
      </c>
      <c r="H97" s="24">
        <v>103.99</v>
      </c>
      <c r="I97" s="24">
        <f>+VLOOKUP($A97,'[3]Cac thang chinh thuc 2023'!$A$5:$K$113,10,0)</f>
        <v>98.87</v>
      </c>
      <c r="J97" s="24">
        <f>+VLOOKUP($A97,'[3]Cac thang chinh thuc 2023'!$A$5:$K$113,11,0)</f>
        <v>118.94</v>
      </c>
    </row>
    <row r="98" spans="1:10" x14ac:dyDescent="0.45">
      <c r="A98" s="8">
        <v>3290</v>
      </c>
      <c r="B98" s="9" t="s">
        <v>95</v>
      </c>
      <c r="C98" s="24">
        <v>100.03</v>
      </c>
      <c r="D98" s="24">
        <v>101.87</v>
      </c>
      <c r="E98" s="24">
        <v>131.04</v>
      </c>
      <c r="F98" s="24">
        <v>122.45</v>
      </c>
      <c r="G98" s="24">
        <v>122.35</v>
      </c>
      <c r="H98" s="24">
        <v>99.92</v>
      </c>
      <c r="I98" s="24">
        <f>+VLOOKUP($A98,'[3]Cac thang chinh thuc 2023'!$A$5:$K$113,10,0)</f>
        <v>107.9</v>
      </c>
      <c r="J98" s="24">
        <f>+VLOOKUP($A98,'[3]Cac thang chinh thuc 2023'!$A$5:$K$113,11,0)</f>
        <v>105.18</v>
      </c>
    </row>
    <row r="99" spans="1:10" ht="27.75" x14ac:dyDescent="0.45">
      <c r="A99" s="8">
        <v>33</v>
      </c>
      <c r="B99" s="9" t="s">
        <v>96</v>
      </c>
      <c r="C99" s="24">
        <v>56.29</v>
      </c>
      <c r="D99" s="24">
        <v>57.32</v>
      </c>
      <c r="E99" s="24">
        <v>64.63</v>
      </c>
      <c r="F99" s="24">
        <v>56.39</v>
      </c>
      <c r="G99" s="24">
        <v>61.99</v>
      </c>
      <c r="H99" s="24">
        <v>109.92</v>
      </c>
      <c r="I99" s="24">
        <f>+VLOOKUP($A99,'[3]Cac thang chinh thuc 2023'!$A$5:$K$113,10,0)</f>
        <v>104.81</v>
      </c>
      <c r="J99" s="24">
        <f>+VLOOKUP($A99,'[3]Cac thang chinh thuc 2023'!$A$5:$K$113,11,0)</f>
        <v>108.12</v>
      </c>
    </row>
    <row r="100" spans="1:10" x14ac:dyDescent="0.45">
      <c r="A100" s="8">
        <v>3312</v>
      </c>
      <c r="B100" s="9" t="s">
        <v>97</v>
      </c>
      <c r="C100" s="24">
        <v>85.49</v>
      </c>
      <c r="D100" s="24">
        <v>71.47</v>
      </c>
      <c r="E100" s="24">
        <v>85.02</v>
      </c>
      <c r="F100" s="24">
        <v>65.23</v>
      </c>
      <c r="G100" s="24">
        <v>83.53</v>
      </c>
      <c r="H100" s="24">
        <v>128.05000000000001</v>
      </c>
      <c r="I100" s="24">
        <f>+VLOOKUP($A100,'[3]Cac thang chinh thuc 2023'!$A$5:$K$113,10,0)</f>
        <v>116.02</v>
      </c>
      <c r="J100" s="24">
        <f>+VLOOKUP($A100,'[3]Cac thang chinh thuc 2023'!$A$5:$K$113,11,0)</f>
        <v>127.61</v>
      </c>
    </row>
    <row r="101" spans="1:10" ht="27.75" x14ac:dyDescent="0.45">
      <c r="A101" s="8">
        <v>3315</v>
      </c>
      <c r="B101" s="9" t="s">
        <v>98</v>
      </c>
      <c r="C101" s="24">
        <v>33.14</v>
      </c>
      <c r="D101" s="24">
        <v>41.45</v>
      </c>
      <c r="E101" s="24">
        <v>50.14</v>
      </c>
      <c r="F101" s="24">
        <v>42.26</v>
      </c>
      <c r="G101" s="24">
        <v>48.41</v>
      </c>
      <c r="H101" s="24">
        <v>114.55</v>
      </c>
      <c r="I101" s="24">
        <f>+VLOOKUP($A101,'[3]Cac thang chinh thuc 2023'!$A$5:$K$113,10,0)</f>
        <v>103.2</v>
      </c>
      <c r="J101" s="24">
        <f>+VLOOKUP($A101,'[3]Cac thang chinh thuc 2023'!$A$5:$K$113,11,0)</f>
        <v>94.09</v>
      </c>
    </row>
    <row r="102" spans="1:10" x14ac:dyDescent="0.45">
      <c r="A102" s="8">
        <v>3320</v>
      </c>
      <c r="B102" s="9" t="s">
        <v>99</v>
      </c>
      <c r="C102" s="24">
        <v>61.51</v>
      </c>
      <c r="D102" s="24">
        <v>64.13</v>
      </c>
      <c r="E102" s="24">
        <v>66.760000000000005</v>
      </c>
      <c r="F102" s="24">
        <v>64.510000000000005</v>
      </c>
      <c r="G102" s="24">
        <v>62.64</v>
      </c>
      <c r="H102" s="24">
        <v>97.09</v>
      </c>
      <c r="I102" s="24">
        <f>+VLOOKUP($A102,'[3]Cac thang chinh thuc 2023'!$A$5:$K$113,10,0)</f>
        <v>98.93</v>
      </c>
      <c r="J102" s="24">
        <f>+VLOOKUP($A102,'[3]Cac thang chinh thuc 2023'!$A$5:$K$113,11,0)</f>
        <v>106.67</v>
      </c>
    </row>
    <row r="103" spans="1:10" x14ac:dyDescent="0.45">
      <c r="A103" s="7" t="s">
        <v>2</v>
      </c>
      <c r="B103" s="10" t="s">
        <v>100</v>
      </c>
      <c r="C103" s="25">
        <v>138.06</v>
      </c>
      <c r="D103" s="25">
        <v>154.22</v>
      </c>
      <c r="E103" s="25">
        <v>177.75</v>
      </c>
      <c r="F103" s="25">
        <v>182.26</v>
      </c>
      <c r="G103" s="25">
        <v>188.02</v>
      </c>
      <c r="H103" s="25">
        <v>103.16</v>
      </c>
      <c r="I103" s="25">
        <f>+VLOOKUP($A103,'[3]Cac thang chinh thuc 2023'!$A$5:$K$113,10,0)</f>
        <v>104.99</v>
      </c>
      <c r="J103" s="25">
        <f>+VLOOKUP($A103,'[3]Cac thang chinh thuc 2023'!$A$5:$K$113,11,0)</f>
        <v>100.82</v>
      </c>
    </row>
    <row r="104" spans="1:10" x14ac:dyDescent="0.45">
      <c r="A104" s="8">
        <v>35</v>
      </c>
      <c r="B104" s="9" t="s">
        <v>101</v>
      </c>
      <c r="C104" s="24">
        <v>138.06</v>
      </c>
      <c r="D104" s="24">
        <v>154.22</v>
      </c>
      <c r="E104" s="24">
        <v>177.75</v>
      </c>
      <c r="F104" s="24">
        <v>182.26</v>
      </c>
      <c r="G104" s="24">
        <v>188.02</v>
      </c>
      <c r="H104" s="24">
        <v>103.16</v>
      </c>
      <c r="I104" s="24">
        <f>+VLOOKUP($A104,'[3]Cac thang chinh thuc 2023'!$A$5:$K$113,10,0)</f>
        <v>104.99</v>
      </c>
      <c r="J104" s="24">
        <f>+VLOOKUP($A104,'[3]Cac thang chinh thuc 2023'!$A$5:$K$113,11,0)</f>
        <v>100.82</v>
      </c>
    </row>
    <row r="105" spans="1:10" ht="27.75" x14ac:dyDescent="0.45">
      <c r="A105" s="8">
        <v>3510</v>
      </c>
      <c r="B105" s="9" t="s">
        <v>102</v>
      </c>
      <c r="C105" s="24">
        <v>138.06</v>
      </c>
      <c r="D105" s="24">
        <v>154.22</v>
      </c>
      <c r="E105" s="24">
        <v>177.75</v>
      </c>
      <c r="F105" s="24">
        <v>182.26</v>
      </c>
      <c r="G105" s="24">
        <v>188.02</v>
      </c>
      <c r="H105" s="24">
        <v>103.16</v>
      </c>
      <c r="I105" s="24">
        <f>+VLOOKUP($A105,'[3]Cac thang chinh thuc 2023'!$A$5:$K$113,10,0)</f>
        <v>104.99</v>
      </c>
      <c r="J105" s="24">
        <f>+VLOOKUP($A105,'[3]Cac thang chinh thuc 2023'!$A$5:$K$113,11,0)</f>
        <v>100.82</v>
      </c>
    </row>
    <row r="106" spans="1:10" ht="27" x14ac:dyDescent="0.45">
      <c r="A106" s="7" t="s">
        <v>3</v>
      </c>
      <c r="B106" s="10" t="s">
        <v>103</v>
      </c>
      <c r="C106" s="25">
        <v>131.82</v>
      </c>
      <c r="D106" s="25">
        <v>145.41999999999999</v>
      </c>
      <c r="E106" s="25">
        <v>147.99</v>
      </c>
      <c r="F106" s="25">
        <v>155.75</v>
      </c>
      <c r="G106" s="25">
        <v>153.08000000000001</v>
      </c>
      <c r="H106" s="25">
        <v>98.28</v>
      </c>
      <c r="I106" s="25">
        <f>+VLOOKUP($A106,'[3]Cac thang chinh thuc 2023'!$A$5:$K$113,10,0)</f>
        <v>106.81</v>
      </c>
      <c r="J106" s="25">
        <f>+VLOOKUP($A106,'[3]Cac thang chinh thuc 2023'!$A$5:$K$113,11,0)</f>
        <v>106.35</v>
      </c>
    </row>
    <row r="107" spans="1:10" x14ac:dyDescent="0.45">
      <c r="A107" s="8">
        <v>36</v>
      </c>
      <c r="B107" s="9" t="s">
        <v>104</v>
      </c>
      <c r="C107" s="24">
        <v>143.18</v>
      </c>
      <c r="D107" s="24">
        <v>145.80000000000001</v>
      </c>
      <c r="E107" s="24">
        <v>143.68</v>
      </c>
      <c r="F107" s="24">
        <v>153.05000000000001</v>
      </c>
      <c r="G107" s="24">
        <v>154.31</v>
      </c>
      <c r="H107" s="24">
        <v>100.82</v>
      </c>
      <c r="I107" s="24">
        <f>+VLOOKUP($A107,'[3]Cac thang chinh thuc 2023'!$A$5:$K$113,10,0)</f>
        <v>105.68</v>
      </c>
      <c r="J107" s="24">
        <f>+VLOOKUP($A107,'[3]Cac thang chinh thuc 2023'!$A$5:$K$113,11,0)</f>
        <v>105.39</v>
      </c>
    </row>
    <row r="108" spans="1:10" x14ac:dyDescent="0.45">
      <c r="A108" s="8">
        <v>3600</v>
      </c>
      <c r="B108" s="9" t="s">
        <v>104</v>
      </c>
      <c r="C108" s="24">
        <v>143.18</v>
      </c>
      <c r="D108" s="24">
        <v>145.80000000000001</v>
      </c>
      <c r="E108" s="24">
        <v>143.68</v>
      </c>
      <c r="F108" s="24">
        <v>153.05000000000001</v>
      </c>
      <c r="G108" s="24">
        <v>154.31</v>
      </c>
      <c r="H108" s="24">
        <v>100.82</v>
      </c>
      <c r="I108" s="24">
        <f>+VLOOKUP($A108,'[3]Cac thang chinh thuc 2023'!$A$5:$K$113,10,0)</f>
        <v>105.68</v>
      </c>
      <c r="J108" s="24">
        <f>+VLOOKUP($A108,'[3]Cac thang chinh thuc 2023'!$A$5:$K$113,11,0)</f>
        <v>105.39</v>
      </c>
    </row>
    <row r="109" spans="1:10" x14ac:dyDescent="0.45">
      <c r="A109" s="8">
        <v>37</v>
      </c>
      <c r="B109" s="9" t="s">
        <v>105</v>
      </c>
      <c r="C109" s="24">
        <v>99.51</v>
      </c>
      <c r="D109" s="24">
        <v>100.41</v>
      </c>
      <c r="E109" s="24">
        <v>108.48</v>
      </c>
      <c r="F109" s="24">
        <v>107.26</v>
      </c>
      <c r="G109" s="24">
        <v>110.48</v>
      </c>
      <c r="H109" s="24">
        <v>103</v>
      </c>
      <c r="I109" s="24">
        <f>+VLOOKUP($A109,'[3]Cac thang chinh thuc 2023'!$A$5:$K$113,10,0)</f>
        <v>107.99</v>
      </c>
      <c r="J109" s="24">
        <f>+VLOOKUP($A109,'[3]Cac thang chinh thuc 2023'!$A$5:$K$113,11,0)</f>
        <v>103.68</v>
      </c>
    </row>
    <row r="110" spans="1:10" x14ac:dyDescent="0.45">
      <c r="A110" s="8">
        <v>3700</v>
      </c>
      <c r="B110" s="9" t="s">
        <v>105</v>
      </c>
      <c r="C110" s="24">
        <v>99.51</v>
      </c>
      <c r="D110" s="24">
        <v>100.41</v>
      </c>
      <c r="E110" s="24">
        <v>108.48</v>
      </c>
      <c r="F110" s="24">
        <v>107.26</v>
      </c>
      <c r="G110" s="24">
        <v>110.48</v>
      </c>
      <c r="H110" s="24">
        <v>103</v>
      </c>
      <c r="I110" s="24">
        <f>+VLOOKUP($A110,'[3]Cac thang chinh thuc 2023'!$A$5:$K$113,10,0)</f>
        <v>107.99</v>
      </c>
      <c r="J110" s="24">
        <f>+VLOOKUP($A110,'[3]Cac thang chinh thuc 2023'!$A$5:$K$113,11,0)</f>
        <v>103.68</v>
      </c>
    </row>
    <row r="111" spans="1:10" ht="27.75" x14ac:dyDescent="0.45">
      <c r="A111" s="8">
        <v>38</v>
      </c>
      <c r="B111" s="9" t="s">
        <v>106</v>
      </c>
      <c r="C111" s="24">
        <v>122.21</v>
      </c>
      <c r="D111" s="24">
        <v>154.91</v>
      </c>
      <c r="E111" s="24">
        <v>163.19999999999999</v>
      </c>
      <c r="F111" s="24">
        <v>170.58</v>
      </c>
      <c r="G111" s="24">
        <v>160.78</v>
      </c>
      <c r="H111" s="24">
        <v>94.25</v>
      </c>
      <c r="I111" s="24">
        <f>+VLOOKUP($A111,'[3]Cac thang chinh thuc 2023'!$A$5:$K$113,10,0)</f>
        <v>108.26</v>
      </c>
      <c r="J111" s="24">
        <f>+VLOOKUP($A111,'[3]Cac thang chinh thuc 2023'!$A$5:$K$113,11,0)</f>
        <v>108.13</v>
      </c>
    </row>
    <row r="112" spans="1:10" x14ac:dyDescent="0.45">
      <c r="A112" s="8">
        <v>3811</v>
      </c>
      <c r="B112" s="9" t="s">
        <v>107</v>
      </c>
      <c r="C112" s="24">
        <v>135.46</v>
      </c>
      <c r="D112" s="24">
        <v>132.77000000000001</v>
      </c>
      <c r="E112" s="24">
        <v>146.07</v>
      </c>
      <c r="F112" s="24">
        <v>141.97</v>
      </c>
      <c r="G112" s="24">
        <v>150.15</v>
      </c>
      <c r="H112" s="24">
        <v>105.76</v>
      </c>
      <c r="I112" s="24">
        <f>+VLOOKUP($A112,'[3]Cac thang chinh thuc 2023'!$A$5:$K$113,10,0)</f>
        <v>107.45</v>
      </c>
      <c r="J112" s="24">
        <f>+VLOOKUP($A112,'[3]Cac thang chinh thuc 2023'!$A$5:$K$113,11,0)</f>
        <v>106.15</v>
      </c>
    </row>
    <row r="113" spans="1:10" x14ac:dyDescent="0.45">
      <c r="A113" s="11">
        <v>3830</v>
      </c>
      <c r="B113" s="13" t="s">
        <v>108</v>
      </c>
      <c r="C113" s="26">
        <v>89.61</v>
      </c>
      <c r="D113" s="26">
        <v>209.36</v>
      </c>
      <c r="E113" s="26">
        <v>205.33</v>
      </c>
      <c r="F113" s="26">
        <v>240.97</v>
      </c>
      <c r="G113" s="26">
        <v>186.91</v>
      </c>
      <c r="H113" s="26">
        <v>77.569999999999993</v>
      </c>
      <c r="I113" s="26">
        <f>+VLOOKUP($A113,'[3]Cac thang chinh thuc 2023'!$A$5:$K$113,10,0)</f>
        <v>109.91</v>
      </c>
      <c r="J113" s="26">
        <f>+VLOOKUP($A113,'[3]Cac thang chinh thuc 2023'!$A$5:$K$113,11,0)</f>
        <v>111.74</v>
      </c>
    </row>
  </sheetData>
  <mergeCells count="7">
    <mergeCell ref="A1:J1"/>
    <mergeCell ref="A2:A3"/>
    <mergeCell ref="B2:B3"/>
    <mergeCell ref="C2:G2"/>
    <mergeCell ref="H2:H3"/>
    <mergeCell ref="I2:I3"/>
    <mergeCell ref="J2:J3"/>
  </mergeCells>
  <pageMargins left="0.7" right="0.7" top="0.2" bottom="0.2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Thanh Huyen</cp:lastModifiedBy>
  <cp:lastPrinted>2022-05-24T07:44:45Z</cp:lastPrinted>
  <dcterms:created xsi:type="dcterms:W3CDTF">2022-05-24T07:10:45Z</dcterms:created>
  <dcterms:modified xsi:type="dcterms:W3CDTF">2023-05-28T15:03:37Z</dcterms:modified>
</cp:coreProperties>
</file>