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07 Website\02. Báo cáo tháng - TA\Năm 2024\Thang 3\Tổng hợp\"/>
    </mc:Choice>
  </mc:AlternateContent>
  <bookViews>
    <workbookView xWindow="-120" yWindow="-120" windowWidth="24240" windowHeight="13140" firstSheet="4" activeTab="5"/>
  </bookViews>
  <sheets>
    <sheet name="1.GDP " sheetId="2" r:id="rId1"/>
    <sheet name="2. Agriculture" sheetId="3" r:id="rId2"/>
    <sheet name="3-4. Livestock  forestry" sheetId="4" r:id="rId3"/>
    <sheet name="5. Fishery" sheetId="5" r:id="rId4"/>
    <sheet name="6.IIP" sheetId="6" r:id="rId5"/>
    <sheet name="7.Key indus products" sheetId="36" r:id="rId6"/>
    <sheet name="8.Consump and invent index" sheetId="7" r:id="rId7"/>
    <sheet name="9.LEI" sheetId="8" r:id="rId8"/>
    <sheet name="10.LEI province" sheetId="9" r:id="rId9"/>
    <sheet name="11. Enterprise Indicators" sheetId="10" r:id="rId10"/>
    <sheet name="12. Newly regis Enter" sheetId="11" r:id="rId11"/>
    <sheet name="13. Enter returned" sheetId="12" r:id="rId12"/>
    <sheet name="14. Temporarily ceased" sheetId="13" r:id="rId13"/>
    <sheet name="15. Completed dissolution" sheetId="14" r:id="rId14"/>
    <sheet name="16.Social Investment" sheetId="15" r:id="rId15"/>
    <sheet name="17.Capital under States" sheetId="16" r:id="rId16"/>
    <sheet name="18.FDI" sheetId="17" r:id="rId17"/>
    <sheet name="19. Retail sale" sheetId="18" r:id="rId18"/>
    <sheet name="20.Export month" sheetId="33" r:id="rId19"/>
    <sheet name="21.Import month" sheetId="34" r:id="rId20"/>
    <sheet name="22.IMEX Service" sheetId="35" r:id="rId21"/>
    <sheet name="23. CPI" sheetId="19" r:id="rId22"/>
    <sheet name="24. produc price" sheetId="20" r:id="rId23"/>
    <sheet name="25. Materials, fuels price" sheetId="21" r:id="rId24"/>
    <sheet name="26. Trans wareh index" sheetId="22" r:id="rId25"/>
    <sheet name="27. Merch exp price" sheetId="23" r:id="rId26"/>
    <sheet name="28. Merch imp price" sheetId="24" r:id="rId27"/>
    <sheet name="29. Merch term of trade" sheetId="25" r:id="rId28"/>
    <sheet name="30. Carriage of passengers " sheetId="26" r:id="rId29"/>
    <sheet name="31. Carriage of cargos" sheetId="27" r:id="rId30"/>
    <sheet name="32. International visitors" sheetId="28" r:id="rId31"/>
    <sheet name="33. Indicators on labours" sheetId="29" r:id="rId32"/>
    <sheet name="34. Un, Under employmet rate" sheetId="30" r:id="rId33"/>
    <sheet name="35. Informal labour" sheetId="31" r:id="rId34"/>
    <sheet name="36.Social Indic" sheetId="32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0" localSheetId="0">'[1]PNT-QUOT-#3'!#REF!</definedName>
    <definedName name="\0" localSheetId="8">'[2]PNT-QUOT-#3'!#REF!</definedName>
    <definedName name="\0" localSheetId="10">'[2]PNT-QUOT-#3'!#REF!</definedName>
    <definedName name="\0" localSheetId="11">'[2]PNT-QUOT-#3'!#REF!</definedName>
    <definedName name="\0" localSheetId="12">'[2]PNT-QUOT-#3'!#REF!</definedName>
    <definedName name="\0" localSheetId="13">'[2]PNT-QUOT-#3'!#REF!</definedName>
    <definedName name="\0" localSheetId="14">'[1]PNT-QUOT-#3'!#REF!</definedName>
    <definedName name="\0" localSheetId="15">'[1]PNT-QUOT-#3'!#REF!</definedName>
    <definedName name="\0" localSheetId="17">'[2]PNT-QUOT-#3'!#REF!</definedName>
    <definedName name="\0" localSheetId="1">'[1]PNT-QUOT-#3'!#REF!</definedName>
    <definedName name="\0" localSheetId="23">'[1]PNT-QUOT-#3'!#REF!</definedName>
    <definedName name="\0" localSheetId="24">'[3]PNT-QUOT-#3'!#REF!</definedName>
    <definedName name="\0" localSheetId="2">'[1]PNT-QUOT-#3'!#REF!</definedName>
    <definedName name="\0" localSheetId="34">'[4]PNT-QUOT-#3'!#REF!</definedName>
    <definedName name="\0">'[1]PNT-QUOT-#3'!#REF!</definedName>
    <definedName name="\z" localSheetId="0">'[1]COAT&amp;WRAP-QIOT-#3'!#REF!</definedName>
    <definedName name="\z" localSheetId="8">'[2]COAT&amp;WRAP-QIOT-#3'!#REF!</definedName>
    <definedName name="\z" localSheetId="10">'[2]COAT&amp;WRAP-QIOT-#3'!#REF!</definedName>
    <definedName name="\z" localSheetId="11">'[2]COAT&amp;WRAP-QIOT-#3'!#REF!</definedName>
    <definedName name="\z" localSheetId="12">'[2]COAT&amp;WRAP-QIOT-#3'!#REF!</definedName>
    <definedName name="\z" localSheetId="13">'[2]COAT&amp;WRAP-QIOT-#3'!#REF!</definedName>
    <definedName name="\z" localSheetId="14">'[1]COAT&amp;WRAP-QIOT-#3'!#REF!</definedName>
    <definedName name="\z" localSheetId="15">'[1]COAT&amp;WRAP-QIOT-#3'!#REF!</definedName>
    <definedName name="\z" localSheetId="17">'[2]COAT&amp;WRAP-QIOT-#3'!#REF!</definedName>
    <definedName name="\z" localSheetId="1">'[1]COAT&amp;WRAP-QIOT-#3'!#REF!</definedName>
    <definedName name="\z" localSheetId="24">'[3]COAT&amp;WRAP-QIOT-#3'!#REF!</definedName>
    <definedName name="\z" localSheetId="2">'[1]COAT&amp;WRAP-QIOT-#3'!#REF!</definedName>
    <definedName name="\z" localSheetId="34">'[4]COAT&amp;WRAP-QIOT-#3'!#REF!</definedName>
    <definedName name="\z">'[1]COAT&amp;WRAP-QIOT-#3'!#REF!</definedName>
    <definedName name="_________h1" localSheetId="0" hidden="1">{"'TDTGT (theo Dphuong)'!$A$4:$F$75"}</definedName>
    <definedName name="_________h1" localSheetId="8" hidden="1">{"'TDTGT (theo Dphuong)'!$A$4:$F$75"}</definedName>
    <definedName name="_________h1" localSheetId="10" hidden="1">{"'TDTGT (theo Dphuong)'!$A$4:$F$75"}</definedName>
    <definedName name="_________h1" localSheetId="13" hidden="1">{"'TDTGT (theo Dphuong)'!$A$4:$F$75"}</definedName>
    <definedName name="_________h1" localSheetId="14" hidden="1">{"'TDTGT (theo Dphuong)'!$A$4:$F$75"}</definedName>
    <definedName name="_________h1" localSheetId="15" hidden="1">{"'TDTGT (theo Dphuong)'!$A$4:$F$75"}</definedName>
    <definedName name="_________h1" localSheetId="17" hidden="1">{"'TDTGT (theo Dphuong)'!$A$4:$F$75"}</definedName>
    <definedName name="_________h1" localSheetId="1" hidden="1">{"'TDTGT (theo Dphuong)'!$A$4:$F$75"}</definedName>
    <definedName name="_________h1" localSheetId="20" hidden="1">{"'TDTGT (theo Dphuong)'!$A$4:$F$75"}</definedName>
    <definedName name="_________h1" localSheetId="21" hidden="1">{"'TDTGT (theo Dphuong)'!$A$4:$F$75"}</definedName>
    <definedName name="_________h1" localSheetId="23" hidden="1">{"'TDTGT (theo Dphuong)'!$A$4:$F$75"}</definedName>
    <definedName name="_________h1" localSheetId="24" hidden="1">{"'TDTGT (theo Dphuong)'!$A$4:$F$75"}</definedName>
    <definedName name="_________h1" localSheetId="25" hidden="1">{"'TDTGT (theo Dphuong)'!$A$4:$F$75"}</definedName>
    <definedName name="_________h1" localSheetId="26" hidden="1">{"'TDTGT (theo Dphuong)'!$A$4:$F$75"}</definedName>
    <definedName name="_________h1" localSheetId="27" hidden="1">{"'TDTGT (theo Dphuong)'!$A$4:$F$75"}</definedName>
    <definedName name="_________h1" localSheetId="30" hidden="1">{"'TDTGT (theo Dphuong)'!$A$4:$F$75"}</definedName>
    <definedName name="_________h1" localSheetId="2" hidden="1">{"'TDTGT (theo Dphuong)'!$A$4:$F$75"}</definedName>
    <definedName name="_________h1" localSheetId="34" hidden="1">{"'TDTGT (theo Dphuong)'!$A$4:$F$75"}</definedName>
    <definedName name="_________h1" localSheetId="3" hidden="1">{"'TDTGT (theo Dphuong)'!$A$4:$F$75"}</definedName>
    <definedName name="_________h1" localSheetId="5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8" hidden="1">{"'TDTGT (theo Dphuong)'!$A$4:$F$75"}</definedName>
    <definedName name="________h1" localSheetId="10" hidden="1">{"'TDTGT (theo Dphuong)'!$A$4:$F$75"}</definedName>
    <definedName name="________h1" localSheetId="13" hidden="1">{"'TDTGT (theo Dphuong)'!$A$4:$F$75"}</definedName>
    <definedName name="________h1" localSheetId="14" hidden="1">{"'TDTGT (theo Dphuong)'!$A$4:$F$75"}</definedName>
    <definedName name="________h1" localSheetId="15" hidden="1">{"'TDTGT (theo Dphuong)'!$A$4:$F$75"}</definedName>
    <definedName name="________h1" localSheetId="17" hidden="1">{"'TDTGT (theo Dphuong)'!$A$4:$F$75"}</definedName>
    <definedName name="________h1" localSheetId="1" hidden="1">{"'TDTGT (theo Dphuong)'!$A$4:$F$75"}</definedName>
    <definedName name="________h1" localSheetId="20" hidden="1">{"'TDTGT (theo Dphuong)'!$A$4:$F$75"}</definedName>
    <definedName name="________h1" localSheetId="21" hidden="1">{"'TDTGT (theo Dphuong)'!$A$4:$F$75"}</definedName>
    <definedName name="________h1" localSheetId="23" hidden="1">{"'TDTGT (theo Dphuong)'!$A$4:$F$75"}</definedName>
    <definedName name="________h1" localSheetId="24" hidden="1">{"'TDTGT (theo Dphuong)'!$A$4:$F$75"}</definedName>
    <definedName name="________h1" localSheetId="25" hidden="1">{"'TDTGT (theo Dphuong)'!$A$4:$F$75"}</definedName>
    <definedName name="________h1" localSheetId="26" hidden="1">{"'TDTGT (theo Dphuong)'!$A$4:$F$75"}</definedName>
    <definedName name="________h1" localSheetId="27" hidden="1">{"'TDTGT (theo Dphuong)'!$A$4:$F$75"}</definedName>
    <definedName name="________h1" localSheetId="30" hidden="1">{"'TDTGT (theo Dphuong)'!$A$4:$F$75"}</definedName>
    <definedName name="________h1" localSheetId="2" hidden="1">{"'TDTGT (theo Dphuong)'!$A$4:$F$75"}</definedName>
    <definedName name="________h1" localSheetId="34" hidden="1">{"'TDTGT (theo Dphuong)'!$A$4:$F$75"}</definedName>
    <definedName name="________h1" localSheetId="3" hidden="1">{"'TDTGT (theo Dphuong)'!$A$4:$F$75"}</definedName>
    <definedName name="________h1" localSheetId="5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8" hidden="1">{"'TDTGT (theo Dphuong)'!$A$4:$F$75"}</definedName>
    <definedName name="_______h1" localSheetId="10" hidden="1">{"'TDTGT (theo Dphuong)'!$A$4:$F$75"}</definedName>
    <definedName name="_______h1" localSheetId="13" hidden="1">{"'TDTGT (theo Dphuong)'!$A$4:$F$75"}</definedName>
    <definedName name="_______h1" localSheetId="14" hidden="1">{"'TDTGT (theo Dphuong)'!$A$4:$F$75"}</definedName>
    <definedName name="_______h1" localSheetId="15" hidden="1">{"'TDTGT (theo Dphuong)'!$A$4:$F$75"}</definedName>
    <definedName name="_______h1" localSheetId="17" hidden="1">{"'TDTGT (theo Dphuong)'!$A$4:$F$75"}</definedName>
    <definedName name="_______h1" localSheetId="1" hidden="1">{"'TDTGT (theo Dphuong)'!$A$4:$F$75"}</definedName>
    <definedName name="_______h1" localSheetId="20" hidden="1">{"'TDTGT (theo Dphuong)'!$A$4:$F$75"}</definedName>
    <definedName name="_______h1" localSheetId="21" hidden="1">{"'TDTGT (theo Dphuong)'!$A$4:$F$75"}</definedName>
    <definedName name="_______h1" localSheetId="23" hidden="1">{"'TDTGT (theo Dphuong)'!$A$4:$F$75"}</definedName>
    <definedName name="_______h1" localSheetId="24" hidden="1">{"'TDTGT (theo Dphuong)'!$A$4:$F$75"}</definedName>
    <definedName name="_______h1" localSheetId="25" hidden="1">{"'TDTGT (theo Dphuong)'!$A$4:$F$75"}</definedName>
    <definedName name="_______h1" localSheetId="26" hidden="1">{"'TDTGT (theo Dphuong)'!$A$4:$F$75"}</definedName>
    <definedName name="_______h1" localSheetId="27" hidden="1">{"'TDTGT (theo Dphuong)'!$A$4:$F$75"}</definedName>
    <definedName name="_______h1" localSheetId="30" hidden="1">{"'TDTGT (theo Dphuong)'!$A$4:$F$75"}</definedName>
    <definedName name="_______h1" localSheetId="2" hidden="1">{"'TDTGT (theo Dphuong)'!$A$4:$F$75"}</definedName>
    <definedName name="_______h1" localSheetId="34" hidden="1">{"'TDTGT (theo Dphuong)'!$A$4:$F$75"}</definedName>
    <definedName name="_______h1" localSheetId="3" hidden="1">{"'TDTGT (theo Dphuong)'!$A$4:$F$75"}</definedName>
    <definedName name="_______h1" localSheetId="5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8" hidden="1">{#N/A,#N/A,FALSE,"Chung"}</definedName>
    <definedName name="______B5" localSheetId="10" hidden="1">{#N/A,#N/A,FALSE,"Chung"}</definedName>
    <definedName name="______B5" localSheetId="13" hidden="1">{#N/A,#N/A,FALSE,"Chung"}</definedName>
    <definedName name="______B5" localSheetId="14" hidden="1">{#N/A,#N/A,FALSE,"Chung"}</definedName>
    <definedName name="______B5" localSheetId="15" hidden="1">{#N/A,#N/A,FALSE,"Chung"}</definedName>
    <definedName name="______B5" localSheetId="17" hidden="1">{#N/A,#N/A,FALSE,"Chung"}</definedName>
    <definedName name="______B5" localSheetId="1" hidden="1">{#N/A,#N/A,FALSE,"Chung"}</definedName>
    <definedName name="______B5" localSheetId="20" hidden="1">{#N/A,#N/A,FALSE,"Chung"}</definedName>
    <definedName name="______B5" localSheetId="21" hidden="1">{#N/A,#N/A,FALSE,"Chung"}</definedName>
    <definedName name="______B5" localSheetId="23" hidden="1">{#N/A,#N/A,FALSE,"Chung"}</definedName>
    <definedName name="______B5" localSheetId="24" hidden="1">{#N/A,#N/A,FALSE,"Chung"}</definedName>
    <definedName name="______B5" localSheetId="25" hidden="1">{#N/A,#N/A,FALSE,"Chung"}</definedName>
    <definedName name="______B5" localSheetId="26" hidden="1">{#N/A,#N/A,FALSE,"Chung"}</definedName>
    <definedName name="______B5" localSheetId="27" hidden="1">{#N/A,#N/A,FALSE,"Chung"}</definedName>
    <definedName name="______B5" localSheetId="30" hidden="1">{#N/A,#N/A,FALSE,"Chung"}</definedName>
    <definedName name="______B5" localSheetId="2" hidden="1">{#N/A,#N/A,FALSE,"Chung"}</definedName>
    <definedName name="______B5" localSheetId="34" hidden="1">{#N/A,#N/A,FALSE,"Chung"}</definedName>
    <definedName name="______B5" localSheetId="3" hidden="1">{#N/A,#N/A,FALSE,"Chung"}</definedName>
    <definedName name="______B5" localSheetId="5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8" hidden="1">{"'TDTGT (theo Dphuong)'!$A$4:$F$75"}</definedName>
    <definedName name="______h1" localSheetId="10" hidden="1">{"'TDTGT (theo Dphuong)'!$A$4:$F$75"}</definedName>
    <definedName name="______h1" localSheetId="13" hidden="1">{"'TDTGT (theo Dphuong)'!$A$4:$F$75"}</definedName>
    <definedName name="______h1" localSheetId="14" hidden="1">{"'TDTGT (theo Dphuong)'!$A$4:$F$75"}</definedName>
    <definedName name="______h1" localSheetId="15" hidden="1">{"'TDTGT (theo Dphuong)'!$A$4:$F$75"}</definedName>
    <definedName name="______h1" localSheetId="17" hidden="1">{"'TDTGT (theo Dphuong)'!$A$4:$F$75"}</definedName>
    <definedName name="______h1" localSheetId="1" hidden="1">{"'TDTGT (theo Dphuong)'!$A$4:$F$75"}</definedName>
    <definedName name="______h1" localSheetId="20" hidden="1">{"'TDTGT (theo Dphuong)'!$A$4:$F$75"}</definedName>
    <definedName name="______h1" localSheetId="21" hidden="1">{"'TDTGT (theo Dphuong)'!$A$4:$F$75"}</definedName>
    <definedName name="______h1" localSheetId="23" hidden="1">{"'TDTGT (theo Dphuong)'!$A$4:$F$75"}</definedName>
    <definedName name="______h1" localSheetId="24" hidden="1">{"'TDTGT (theo Dphuong)'!$A$4:$F$75"}</definedName>
    <definedName name="______h1" localSheetId="25" hidden="1">{"'TDTGT (theo Dphuong)'!$A$4:$F$75"}</definedName>
    <definedName name="______h1" localSheetId="26" hidden="1">{"'TDTGT (theo Dphuong)'!$A$4:$F$75"}</definedName>
    <definedName name="______h1" localSheetId="27" hidden="1">{"'TDTGT (theo Dphuong)'!$A$4:$F$75"}</definedName>
    <definedName name="______h1" localSheetId="30" hidden="1">{"'TDTGT (theo Dphuong)'!$A$4:$F$75"}</definedName>
    <definedName name="______h1" localSheetId="2" hidden="1">{"'TDTGT (theo Dphuong)'!$A$4:$F$75"}</definedName>
    <definedName name="______h1" localSheetId="34" hidden="1">{"'TDTGT (theo Dphuong)'!$A$4:$F$75"}</definedName>
    <definedName name="______h1" localSheetId="3" hidden="1">{"'TDTGT (theo Dphuong)'!$A$4:$F$75"}</definedName>
    <definedName name="______h1" localSheetId="5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8" hidden="1">{"'TDTGT (theo Dphuong)'!$A$4:$F$75"}</definedName>
    <definedName name="______h2" localSheetId="10" hidden="1">{"'TDTGT (theo Dphuong)'!$A$4:$F$75"}</definedName>
    <definedName name="______h2" localSheetId="13" hidden="1">{"'TDTGT (theo Dphuong)'!$A$4:$F$75"}</definedName>
    <definedName name="______h2" localSheetId="14" hidden="1">{"'TDTGT (theo Dphuong)'!$A$4:$F$75"}</definedName>
    <definedName name="______h2" localSheetId="15" hidden="1">{"'TDTGT (theo Dphuong)'!$A$4:$F$75"}</definedName>
    <definedName name="______h2" localSheetId="17" hidden="1">{"'TDTGT (theo Dphuong)'!$A$4:$F$75"}</definedName>
    <definedName name="______h2" localSheetId="1" hidden="1">{"'TDTGT (theo Dphuong)'!$A$4:$F$75"}</definedName>
    <definedName name="______h2" localSheetId="20" hidden="1">{"'TDTGT (theo Dphuong)'!$A$4:$F$75"}</definedName>
    <definedName name="______h2" localSheetId="21" hidden="1">{"'TDTGT (theo Dphuong)'!$A$4:$F$75"}</definedName>
    <definedName name="______h2" localSheetId="23" hidden="1">{"'TDTGT (theo Dphuong)'!$A$4:$F$75"}</definedName>
    <definedName name="______h2" localSheetId="24" hidden="1">{"'TDTGT (theo Dphuong)'!$A$4:$F$75"}</definedName>
    <definedName name="______h2" localSheetId="25" hidden="1">{"'TDTGT (theo Dphuong)'!$A$4:$F$75"}</definedName>
    <definedName name="______h2" localSheetId="26" hidden="1">{"'TDTGT (theo Dphuong)'!$A$4:$F$75"}</definedName>
    <definedName name="______h2" localSheetId="27" hidden="1">{"'TDTGT (theo Dphuong)'!$A$4:$F$75"}</definedName>
    <definedName name="______h2" localSheetId="30" hidden="1">{"'TDTGT (theo Dphuong)'!$A$4:$F$75"}</definedName>
    <definedName name="______h2" localSheetId="2" hidden="1">{"'TDTGT (theo Dphuong)'!$A$4:$F$75"}</definedName>
    <definedName name="______h2" localSheetId="34" hidden="1">{"'TDTGT (theo Dphuong)'!$A$4:$F$75"}</definedName>
    <definedName name="______h2" localSheetId="3" hidden="1">{"'TDTGT (theo Dphuong)'!$A$4:$F$75"}</definedName>
    <definedName name="______h2" localSheetId="5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8" hidden="1">{#N/A,#N/A,FALSE,"Chung"}</definedName>
    <definedName name="_____B5" localSheetId="10" hidden="1">{#N/A,#N/A,FALSE,"Chung"}</definedName>
    <definedName name="_____B5" localSheetId="13" hidden="1">{#N/A,#N/A,FALSE,"Chung"}</definedName>
    <definedName name="_____B5" localSheetId="14" hidden="1">{#N/A,#N/A,FALSE,"Chung"}</definedName>
    <definedName name="_____B5" localSheetId="15" hidden="1">{#N/A,#N/A,FALSE,"Chung"}</definedName>
    <definedName name="_____B5" localSheetId="17" hidden="1">{#N/A,#N/A,FALSE,"Chung"}</definedName>
    <definedName name="_____B5" localSheetId="1" hidden="1">{#N/A,#N/A,FALSE,"Chung"}</definedName>
    <definedName name="_____B5" localSheetId="20" hidden="1">{#N/A,#N/A,FALSE,"Chung"}</definedName>
    <definedName name="_____B5" localSheetId="21" hidden="1">{#N/A,#N/A,FALSE,"Chung"}</definedName>
    <definedName name="_____B5" localSheetId="23" hidden="1">{#N/A,#N/A,FALSE,"Chung"}</definedName>
    <definedName name="_____B5" localSheetId="24" hidden="1">{#N/A,#N/A,FALSE,"Chung"}</definedName>
    <definedName name="_____B5" localSheetId="25" hidden="1">{#N/A,#N/A,FALSE,"Chung"}</definedName>
    <definedName name="_____B5" localSheetId="26" hidden="1">{#N/A,#N/A,FALSE,"Chung"}</definedName>
    <definedName name="_____B5" localSheetId="27" hidden="1">{#N/A,#N/A,FALSE,"Chung"}</definedName>
    <definedName name="_____B5" localSheetId="30" hidden="1">{#N/A,#N/A,FALSE,"Chung"}</definedName>
    <definedName name="_____B5" localSheetId="2" hidden="1">{#N/A,#N/A,FALSE,"Chung"}</definedName>
    <definedName name="_____B5" localSheetId="34" hidden="1">{#N/A,#N/A,FALSE,"Chung"}</definedName>
    <definedName name="_____B5" localSheetId="3" hidden="1">{#N/A,#N/A,FALSE,"Chung"}</definedName>
    <definedName name="_____B5" localSheetId="5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8" hidden="1">{"'TDTGT (theo Dphuong)'!$A$4:$F$75"}</definedName>
    <definedName name="_____h1" localSheetId="10" hidden="1">{"'TDTGT (theo Dphuong)'!$A$4:$F$75"}</definedName>
    <definedName name="_____h1" localSheetId="13" hidden="1">{"'TDTGT (theo Dphuong)'!$A$4:$F$75"}</definedName>
    <definedName name="_____h1" localSheetId="14" hidden="1">{"'TDTGT (theo Dphuong)'!$A$4:$F$75"}</definedName>
    <definedName name="_____h1" localSheetId="15" hidden="1">{"'TDTGT (theo Dphuong)'!$A$4:$F$75"}</definedName>
    <definedName name="_____h1" localSheetId="17" hidden="1">{"'TDTGT (theo Dphuong)'!$A$4:$F$75"}</definedName>
    <definedName name="_____h1" localSheetId="1" hidden="1">{"'TDTGT (theo Dphuong)'!$A$4:$F$75"}</definedName>
    <definedName name="_____h1" localSheetId="20" hidden="1">{"'TDTGT (theo Dphuong)'!$A$4:$F$75"}</definedName>
    <definedName name="_____h1" localSheetId="21" hidden="1">{"'TDTGT (theo Dphuong)'!$A$4:$F$75"}</definedName>
    <definedName name="_____h1" localSheetId="23" hidden="1">{"'TDTGT (theo Dphuong)'!$A$4:$F$75"}</definedName>
    <definedName name="_____h1" localSheetId="24" hidden="1">{"'TDTGT (theo Dphuong)'!$A$4:$F$75"}</definedName>
    <definedName name="_____h1" localSheetId="25" hidden="1">{"'TDTGT (theo Dphuong)'!$A$4:$F$75"}</definedName>
    <definedName name="_____h1" localSheetId="26" hidden="1">{"'TDTGT (theo Dphuong)'!$A$4:$F$75"}</definedName>
    <definedName name="_____h1" localSheetId="27" hidden="1">{"'TDTGT (theo Dphuong)'!$A$4:$F$75"}</definedName>
    <definedName name="_____h1" localSheetId="30" hidden="1">{"'TDTGT (theo Dphuong)'!$A$4:$F$75"}</definedName>
    <definedName name="_____h1" localSheetId="2" hidden="1">{"'TDTGT (theo Dphuong)'!$A$4:$F$75"}</definedName>
    <definedName name="_____h1" localSheetId="34" hidden="1">{"'TDTGT (theo Dphuong)'!$A$4:$F$75"}</definedName>
    <definedName name="_____h1" localSheetId="3" hidden="1">{"'TDTGT (theo Dphuong)'!$A$4:$F$75"}</definedName>
    <definedName name="_____h1" localSheetId="5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8" hidden="1">{"'TDTGT (theo Dphuong)'!$A$4:$F$75"}</definedName>
    <definedName name="_____h2" localSheetId="10" hidden="1">{"'TDTGT (theo Dphuong)'!$A$4:$F$75"}</definedName>
    <definedName name="_____h2" localSheetId="13" hidden="1">{"'TDTGT (theo Dphuong)'!$A$4:$F$75"}</definedName>
    <definedName name="_____h2" localSheetId="14" hidden="1">{"'TDTGT (theo Dphuong)'!$A$4:$F$75"}</definedName>
    <definedName name="_____h2" localSheetId="15" hidden="1">{"'TDTGT (theo Dphuong)'!$A$4:$F$75"}</definedName>
    <definedName name="_____h2" localSheetId="17" hidden="1">{"'TDTGT (theo Dphuong)'!$A$4:$F$75"}</definedName>
    <definedName name="_____h2" localSheetId="1" hidden="1">{"'TDTGT (theo Dphuong)'!$A$4:$F$75"}</definedName>
    <definedName name="_____h2" localSheetId="20" hidden="1">{"'TDTGT (theo Dphuong)'!$A$4:$F$75"}</definedName>
    <definedName name="_____h2" localSheetId="21" hidden="1">{"'TDTGT (theo Dphuong)'!$A$4:$F$75"}</definedName>
    <definedName name="_____h2" localSheetId="23" hidden="1">{"'TDTGT (theo Dphuong)'!$A$4:$F$75"}</definedName>
    <definedName name="_____h2" localSheetId="24" hidden="1">{"'TDTGT (theo Dphuong)'!$A$4:$F$75"}</definedName>
    <definedName name="_____h2" localSheetId="25" hidden="1">{"'TDTGT (theo Dphuong)'!$A$4:$F$75"}</definedName>
    <definedName name="_____h2" localSheetId="26" hidden="1">{"'TDTGT (theo Dphuong)'!$A$4:$F$75"}</definedName>
    <definedName name="_____h2" localSheetId="27" hidden="1">{"'TDTGT (theo Dphuong)'!$A$4:$F$75"}</definedName>
    <definedName name="_____h2" localSheetId="30" hidden="1">{"'TDTGT (theo Dphuong)'!$A$4:$F$75"}</definedName>
    <definedName name="_____h2" localSheetId="2" hidden="1">{"'TDTGT (theo Dphuong)'!$A$4:$F$75"}</definedName>
    <definedName name="_____h2" localSheetId="34" hidden="1">{"'TDTGT (theo Dphuong)'!$A$4:$F$75"}</definedName>
    <definedName name="_____h2" localSheetId="3" hidden="1">{"'TDTGT (theo Dphuong)'!$A$4:$F$75"}</definedName>
    <definedName name="_____h2" localSheetId="5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8" hidden="1">{#N/A,#N/A,FALSE,"Chung"}</definedName>
    <definedName name="____B5" localSheetId="10" hidden="1">{#N/A,#N/A,FALSE,"Chung"}</definedName>
    <definedName name="____B5" localSheetId="13" hidden="1">{#N/A,#N/A,FALSE,"Chung"}</definedName>
    <definedName name="____B5" localSheetId="14" hidden="1">{#N/A,#N/A,FALSE,"Chung"}</definedName>
    <definedName name="____B5" localSheetId="15" hidden="1">{#N/A,#N/A,FALSE,"Chung"}</definedName>
    <definedName name="____B5" localSheetId="17" hidden="1">{#N/A,#N/A,FALSE,"Chung"}</definedName>
    <definedName name="____B5" localSheetId="1" hidden="1">{#N/A,#N/A,FALSE,"Chung"}</definedName>
    <definedName name="____B5" localSheetId="20" hidden="1">{#N/A,#N/A,FALSE,"Chung"}</definedName>
    <definedName name="____B5" localSheetId="21" hidden="1">{#N/A,#N/A,FALSE,"Chung"}</definedName>
    <definedName name="____B5" localSheetId="23" hidden="1">{#N/A,#N/A,FALSE,"Chung"}</definedName>
    <definedName name="____B5" localSheetId="24" hidden="1">{#N/A,#N/A,FALSE,"Chung"}</definedName>
    <definedName name="____B5" localSheetId="25" hidden="1">{#N/A,#N/A,FALSE,"Chung"}</definedName>
    <definedName name="____B5" localSheetId="26" hidden="1">{#N/A,#N/A,FALSE,"Chung"}</definedName>
    <definedName name="____B5" localSheetId="27" hidden="1">{#N/A,#N/A,FALSE,"Chung"}</definedName>
    <definedName name="____B5" localSheetId="30" hidden="1">{#N/A,#N/A,FALSE,"Chung"}</definedName>
    <definedName name="____B5" localSheetId="2" hidden="1">{#N/A,#N/A,FALSE,"Chung"}</definedName>
    <definedName name="____B5" localSheetId="34" hidden="1">{#N/A,#N/A,FALSE,"Chung"}</definedName>
    <definedName name="____B5" localSheetId="3" hidden="1">{#N/A,#N/A,FALSE,"Chung"}</definedName>
    <definedName name="____B5" localSheetId="5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8" hidden="1">{"'TDTGT (theo Dphuong)'!$A$4:$F$75"}</definedName>
    <definedName name="____h1" localSheetId="10" hidden="1">{"'TDTGT (theo Dphuong)'!$A$4:$F$75"}</definedName>
    <definedName name="____h1" localSheetId="13" hidden="1">{"'TDTGT (theo Dphuong)'!$A$4:$F$75"}</definedName>
    <definedName name="____h1" localSheetId="14" hidden="1">{"'TDTGT (theo Dphuong)'!$A$4:$F$75"}</definedName>
    <definedName name="____h1" localSheetId="15" hidden="1">{"'TDTGT (theo Dphuong)'!$A$4:$F$75"}</definedName>
    <definedName name="____h1" localSheetId="17" hidden="1">{"'TDTGT (theo Dphuong)'!$A$4:$F$75"}</definedName>
    <definedName name="____h1" localSheetId="1" hidden="1">{"'TDTGT (theo Dphuong)'!$A$4:$F$75"}</definedName>
    <definedName name="____h1" localSheetId="20" hidden="1">{"'TDTGT (theo Dphuong)'!$A$4:$F$75"}</definedName>
    <definedName name="____h1" localSheetId="21" hidden="1">{"'TDTGT (theo Dphuong)'!$A$4:$F$75"}</definedName>
    <definedName name="____h1" localSheetId="23" hidden="1">{"'TDTGT (theo Dphuong)'!$A$4:$F$75"}</definedName>
    <definedName name="____h1" localSheetId="24" hidden="1">{"'TDTGT (theo Dphuong)'!$A$4:$F$75"}</definedName>
    <definedName name="____h1" localSheetId="25" hidden="1">{"'TDTGT (theo Dphuong)'!$A$4:$F$75"}</definedName>
    <definedName name="____h1" localSheetId="26" hidden="1">{"'TDTGT (theo Dphuong)'!$A$4:$F$75"}</definedName>
    <definedName name="____h1" localSheetId="27" hidden="1">{"'TDTGT (theo Dphuong)'!$A$4:$F$75"}</definedName>
    <definedName name="____h1" localSheetId="30" hidden="1">{"'TDTGT (theo Dphuong)'!$A$4:$F$75"}</definedName>
    <definedName name="____h1" localSheetId="2" hidden="1">{"'TDTGT (theo Dphuong)'!$A$4:$F$75"}</definedName>
    <definedName name="____h1" localSheetId="34" hidden="1">{"'TDTGT (theo Dphuong)'!$A$4:$F$75"}</definedName>
    <definedName name="____h1" localSheetId="3" hidden="1">{"'TDTGT (theo Dphuong)'!$A$4:$F$75"}</definedName>
    <definedName name="____h1" localSheetId="5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8" hidden="1">{"'TDTGT (theo Dphuong)'!$A$4:$F$75"}</definedName>
    <definedName name="____h2" localSheetId="10" hidden="1">{"'TDTGT (theo Dphuong)'!$A$4:$F$75"}</definedName>
    <definedName name="____h2" localSheetId="13" hidden="1">{"'TDTGT (theo Dphuong)'!$A$4:$F$75"}</definedName>
    <definedName name="____h2" localSheetId="14" hidden="1">{"'TDTGT (theo Dphuong)'!$A$4:$F$75"}</definedName>
    <definedName name="____h2" localSheetId="15" hidden="1">{"'TDTGT (theo Dphuong)'!$A$4:$F$75"}</definedName>
    <definedName name="____h2" localSheetId="17" hidden="1">{"'TDTGT (theo Dphuong)'!$A$4:$F$75"}</definedName>
    <definedName name="____h2" localSheetId="1" hidden="1">{"'TDTGT (theo Dphuong)'!$A$4:$F$75"}</definedName>
    <definedName name="____h2" localSheetId="20" hidden="1">{"'TDTGT (theo Dphuong)'!$A$4:$F$75"}</definedName>
    <definedName name="____h2" localSheetId="21" hidden="1">{"'TDTGT (theo Dphuong)'!$A$4:$F$75"}</definedName>
    <definedName name="____h2" localSheetId="23" hidden="1">{"'TDTGT (theo Dphuong)'!$A$4:$F$75"}</definedName>
    <definedName name="____h2" localSheetId="24" hidden="1">{"'TDTGT (theo Dphuong)'!$A$4:$F$75"}</definedName>
    <definedName name="____h2" localSheetId="25" hidden="1">{"'TDTGT (theo Dphuong)'!$A$4:$F$75"}</definedName>
    <definedName name="____h2" localSheetId="26" hidden="1">{"'TDTGT (theo Dphuong)'!$A$4:$F$75"}</definedName>
    <definedName name="____h2" localSheetId="27" hidden="1">{"'TDTGT (theo Dphuong)'!$A$4:$F$75"}</definedName>
    <definedName name="____h2" localSheetId="30" hidden="1">{"'TDTGT (theo Dphuong)'!$A$4:$F$75"}</definedName>
    <definedName name="____h2" localSheetId="2" hidden="1">{"'TDTGT (theo Dphuong)'!$A$4:$F$75"}</definedName>
    <definedName name="____h2" localSheetId="34" hidden="1">{"'TDTGT (theo Dphuong)'!$A$4:$F$75"}</definedName>
    <definedName name="____h2" localSheetId="3" hidden="1">{"'TDTGT (theo Dphuong)'!$A$4:$F$75"}</definedName>
    <definedName name="____h2" localSheetId="5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8" hidden="1">{#N/A,#N/A,FALSE,"Chung"}</definedName>
    <definedName name="___B5" localSheetId="10" hidden="1">{#N/A,#N/A,FALSE,"Chung"}</definedName>
    <definedName name="___B5" localSheetId="13" hidden="1">{#N/A,#N/A,FALSE,"Chung"}</definedName>
    <definedName name="___B5" localSheetId="14" hidden="1">{#N/A,#N/A,FALSE,"Chung"}</definedName>
    <definedName name="___B5" localSheetId="15" hidden="1">{#N/A,#N/A,FALSE,"Chung"}</definedName>
    <definedName name="___B5" localSheetId="17" hidden="1">{#N/A,#N/A,FALSE,"Chung"}</definedName>
    <definedName name="___B5" localSheetId="1" hidden="1">{#N/A,#N/A,FALSE,"Chung"}</definedName>
    <definedName name="___B5" localSheetId="20" hidden="1">{#N/A,#N/A,FALSE,"Chung"}</definedName>
    <definedName name="___B5" localSheetId="21" hidden="1">{#N/A,#N/A,FALSE,"Chung"}</definedName>
    <definedName name="___B5" localSheetId="23" hidden="1">{#N/A,#N/A,FALSE,"Chung"}</definedName>
    <definedName name="___B5" localSheetId="24" hidden="1">{#N/A,#N/A,FALSE,"Chung"}</definedName>
    <definedName name="___B5" localSheetId="25" hidden="1">{#N/A,#N/A,FALSE,"Chung"}</definedName>
    <definedName name="___B5" localSheetId="26" hidden="1">{#N/A,#N/A,FALSE,"Chung"}</definedName>
    <definedName name="___B5" localSheetId="27" hidden="1">{#N/A,#N/A,FALSE,"Chung"}</definedName>
    <definedName name="___B5" localSheetId="30" hidden="1">{#N/A,#N/A,FALSE,"Chung"}</definedName>
    <definedName name="___B5" localSheetId="2" hidden="1">{#N/A,#N/A,FALSE,"Chung"}</definedName>
    <definedName name="___B5" localSheetId="34" hidden="1">{#N/A,#N/A,FALSE,"Chung"}</definedName>
    <definedName name="___B5" localSheetId="3" hidden="1">{#N/A,#N/A,FALSE,"Chung"}</definedName>
    <definedName name="___B5" localSheetId="5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8" hidden="1">{"'TDTGT (theo Dphuong)'!$A$4:$F$75"}</definedName>
    <definedName name="___h1" localSheetId="10" hidden="1">{"'TDTGT (theo Dphuong)'!$A$4:$F$75"}</definedName>
    <definedName name="___h1" localSheetId="13" hidden="1">{"'TDTGT (theo Dphuong)'!$A$4:$F$75"}</definedName>
    <definedName name="___h1" localSheetId="14" hidden="1">{"'TDTGT (theo Dphuong)'!$A$4:$F$75"}</definedName>
    <definedName name="___h1" localSheetId="15" hidden="1">{"'TDTGT (theo Dphuong)'!$A$4:$F$75"}</definedName>
    <definedName name="___h1" localSheetId="17" hidden="1">{"'TDTGT (theo Dphuong)'!$A$4:$F$75"}</definedName>
    <definedName name="___h1" localSheetId="1" hidden="1">{"'TDTGT (theo Dphuong)'!$A$4:$F$75"}</definedName>
    <definedName name="___h1" localSheetId="20" hidden="1">{"'TDTGT (theo Dphuong)'!$A$4:$F$75"}</definedName>
    <definedName name="___h1" localSheetId="21" hidden="1">{"'TDTGT (theo Dphuong)'!$A$4:$F$75"}</definedName>
    <definedName name="___h1" localSheetId="23" hidden="1">{"'TDTGT (theo Dphuong)'!$A$4:$F$75"}</definedName>
    <definedName name="___h1" localSheetId="24" hidden="1">{"'TDTGT (theo Dphuong)'!$A$4:$F$75"}</definedName>
    <definedName name="___h1" localSheetId="25" hidden="1">{"'TDTGT (theo Dphuong)'!$A$4:$F$75"}</definedName>
    <definedName name="___h1" localSheetId="26" hidden="1">{"'TDTGT (theo Dphuong)'!$A$4:$F$75"}</definedName>
    <definedName name="___h1" localSheetId="27" hidden="1">{"'TDTGT (theo Dphuong)'!$A$4:$F$75"}</definedName>
    <definedName name="___h1" localSheetId="30" hidden="1">{"'TDTGT (theo Dphuong)'!$A$4:$F$75"}</definedName>
    <definedName name="___h1" localSheetId="2" hidden="1">{"'TDTGT (theo Dphuong)'!$A$4:$F$75"}</definedName>
    <definedName name="___h1" localSheetId="34" hidden="1">{"'TDTGT (theo Dphuong)'!$A$4:$F$75"}</definedName>
    <definedName name="___h1" localSheetId="3" hidden="1">{"'TDTGT (theo Dphuong)'!$A$4:$F$75"}</definedName>
    <definedName name="___h1" localSheetId="5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8" hidden="1">{"'TDTGT (theo Dphuong)'!$A$4:$F$75"}</definedName>
    <definedName name="___h2" localSheetId="10" hidden="1">{"'TDTGT (theo Dphuong)'!$A$4:$F$75"}</definedName>
    <definedName name="___h2" localSheetId="13" hidden="1">{"'TDTGT (theo Dphuong)'!$A$4:$F$75"}</definedName>
    <definedName name="___h2" localSheetId="14" hidden="1">{"'TDTGT (theo Dphuong)'!$A$4:$F$75"}</definedName>
    <definedName name="___h2" localSheetId="15" hidden="1">{"'TDTGT (theo Dphuong)'!$A$4:$F$75"}</definedName>
    <definedName name="___h2" localSheetId="17" hidden="1">{"'TDTGT (theo Dphuong)'!$A$4:$F$75"}</definedName>
    <definedName name="___h2" localSheetId="1" hidden="1">{"'TDTGT (theo Dphuong)'!$A$4:$F$75"}</definedName>
    <definedName name="___h2" localSheetId="20" hidden="1">{"'TDTGT (theo Dphuong)'!$A$4:$F$75"}</definedName>
    <definedName name="___h2" localSheetId="21" hidden="1">{"'TDTGT (theo Dphuong)'!$A$4:$F$75"}</definedName>
    <definedName name="___h2" localSheetId="23" hidden="1">{"'TDTGT (theo Dphuong)'!$A$4:$F$75"}</definedName>
    <definedName name="___h2" localSheetId="24" hidden="1">{"'TDTGT (theo Dphuong)'!$A$4:$F$75"}</definedName>
    <definedName name="___h2" localSheetId="25" hidden="1">{"'TDTGT (theo Dphuong)'!$A$4:$F$75"}</definedName>
    <definedName name="___h2" localSheetId="26" hidden="1">{"'TDTGT (theo Dphuong)'!$A$4:$F$75"}</definedName>
    <definedName name="___h2" localSheetId="27" hidden="1">{"'TDTGT (theo Dphuong)'!$A$4:$F$75"}</definedName>
    <definedName name="___h2" localSheetId="30" hidden="1">{"'TDTGT (theo Dphuong)'!$A$4:$F$75"}</definedName>
    <definedName name="___h2" localSheetId="2" hidden="1">{"'TDTGT (theo Dphuong)'!$A$4:$F$75"}</definedName>
    <definedName name="___h2" localSheetId="34" hidden="1">{"'TDTGT (theo Dphuong)'!$A$4:$F$75"}</definedName>
    <definedName name="___h2" localSheetId="3" hidden="1">{"'TDTGT (theo Dphuong)'!$A$4:$F$75"}</definedName>
    <definedName name="___h2" localSheetId="5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8" hidden="1">{#N/A,#N/A,FALSE,"Chung"}</definedName>
    <definedName name="__B5" localSheetId="10" hidden="1">{#N/A,#N/A,FALSE,"Chung"}</definedName>
    <definedName name="__B5" localSheetId="13" hidden="1">{#N/A,#N/A,FALSE,"Chung"}</definedName>
    <definedName name="__B5" localSheetId="14" hidden="1">{#N/A,#N/A,FALSE,"Chung"}</definedName>
    <definedName name="__B5" localSheetId="15" hidden="1">{#N/A,#N/A,FALSE,"Chung"}</definedName>
    <definedName name="__B5" localSheetId="17" hidden="1">{#N/A,#N/A,FALSE,"Chung"}</definedName>
    <definedName name="__B5" localSheetId="1" hidden="1">{#N/A,#N/A,FALSE,"Chung"}</definedName>
    <definedName name="__B5" localSheetId="20" hidden="1">{#N/A,#N/A,FALSE,"Chung"}</definedName>
    <definedName name="__B5" localSheetId="21" hidden="1">{#N/A,#N/A,FALSE,"Chung"}</definedName>
    <definedName name="__B5" localSheetId="23" hidden="1">{#N/A,#N/A,FALSE,"Chung"}</definedName>
    <definedName name="__B5" localSheetId="24" hidden="1">{#N/A,#N/A,FALSE,"Chung"}</definedName>
    <definedName name="__B5" localSheetId="25" hidden="1">{#N/A,#N/A,FALSE,"Chung"}</definedName>
    <definedName name="__B5" localSheetId="26" hidden="1">{#N/A,#N/A,FALSE,"Chung"}</definedName>
    <definedName name="__B5" localSheetId="27" hidden="1">{#N/A,#N/A,FALSE,"Chung"}</definedName>
    <definedName name="__B5" localSheetId="30" hidden="1">{#N/A,#N/A,FALSE,"Chung"}</definedName>
    <definedName name="__B5" localSheetId="2" hidden="1">{#N/A,#N/A,FALSE,"Chung"}</definedName>
    <definedName name="__B5" localSheetId="34" hidden="1">{#N/A,#N/A,FALSE,"Chung"}</definedName>
    <definedName name="__B5" localSheetId="3" hidden="1">{#N/A,#N/A,FALSE,"Chung"}</definedName>
    <definedName name="__B5" localSheetId="5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8" hidden="1">{"'TDTGT (theo Dphuong)'!$A$4:$F$75"}</definedName>
    <definedName name="__h1" localSheetId="10" hidden="1">{"'TDTGT (theo Dphuong)'!$A$4:$F$75"}</definedName>
    <definedName name="__h1" localSheetId="13" hidden="1">{"'TDTGT (theo Dphuong)'!$A$4:$F$75"}</definedName>
    <definedName name="__h1" localSheetId="14" hidden="1">{"'TDTGT (theo Dphuong)'!$A$4:$F$75"}</definedName>
    <definedName name="__h1" localSheetId="15" hidden="1">{"'TDTGT (theo Dphuong)'!$A$4:$F$75"}</definedName>
    <definedName name="__h1" localSheetId="17" hidden="1">{"'TDTGT (theo Dphuong)'!$A$4:$F$75"}</definedName>
    <definedName name="__h1" localSheetId="1" hidden="1">{"'TDTGT (theo Dphuong)'!$A$4:$F$75"}</definedName>
    <definedName name="__h1" localSheetId="20" hidden="1">{"'TDTGT (theo Dphuong)'!$A$4:$F$75"}</definedName>
    <definedName name="__h1" localSheetId="21" hidden="1">{"'TDTGT (theo Dphuong)'!$A$4:$F$75"}</definedName>
    <definedName name="__h1" localSheetId="23" hidden="1">{"'TDTGT (theo Dphuong)'!$A$4:$F$75"}</definedName>
    <definedName name="__h1" localSheetId="24" hidden="1">{"'TDTGT (theo Dphuong)'!$A$4:$F$75"}</definedName>
    <definedName name="__h1" localSheetId="25" hidden="1">{"'TDTGT (theo Dphuong)'!$A$4:$F$75"}</definedName>
    <definedName name="__h1" localSheetId="26" hidden="1">{"'TDTGT (theo Dphuong)'!$A$4:$F$75"}</definedName>
    <definedName name="__h1" localSheetId="27" hidden="1">{"'TDTGT (theo Dphuong)'!$A$4:$F$75"}</definedName>
    <definedName name="__h1" localSheetId="30" hidden="1">{"'TDTGT (theo Dphuong)'!$A$4:$F$75"}</definedName>
    <definedName name="__h1" localSheetId="2" hidden="1">{"'TDTGT (theo Dphuong)'!$A$4:$F$75"}</definedName>
    <definedName name="__h1" localSheetId="34" hidden="1">{"'TDTGT (theo Dphuong)'!$A$4:$F$75"}</definedName>
    <definedName name="__h1" localSheetId="3" hidden="1">{"'TDTGT (theo Dphuong)'!$A$4:$F$75"}</definedName>
    <definedName name="__h1" localSheetId="5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8" hidden="1">{"'TDTGT (theo Dphuong)'!$A$4:$F$75"}</definedName>
    <definedName name="__h2" localSheetId="10" hidden="1">{"'TDTGT (theo Dphuong)'!$A$4:$F$75"}</definedName>
    <definedName name="__h2" localSheetId="13" hidden="1">{"'TDTGT (theo Dphuong)'!$A$4:$F$75"}</definedName>
    <definedName name="__h2" localSheetId="14" hidden="1">{"'TDTGT (theo Dphuong)'!$A$4:$F$75"}</definedName>
    <definedName name="__h2" localSheetId="15" hidden="1">{"'TDTGT (theo Dphuong)'!$A$4:$F$75"}</definedName>
    <definedName name="__h2" localSheetId="17" hidden="1">{"'TDTGT (theo Dphuong)'!$A$4:$F$75"}</definedName>
    <definedName name="__h2" localSheetId="1" hidden="1">{"'TDTGT (theo Dphuong)'!$A$4:$F$75"}</definedName>
    <definedName name="__h2" localSheetId="20" hidden="1">{"'TDTGT (theo Dphuong)'!$A$4:$F$75"}</definedName>
    <definedName name="__h2" localSheetId="21" hidden="1">{"'TDTGT (theo Dphuong)'!$A$4:$F$75"}</definedName>
    <definedName name="__h2" localSheetId="23" hidden="1">{"'TDTGT (theo Dphuong)'!$A$4:$F$75"}</definedName>
    <definedName name="__h2" localSheetId="24" hidden="1">{"'TDTGT (theo Dphuong)'!$A$4:$F$75"}</definedName>
    <definedName name="__h2" localSheetId="25" hidden="1">{"'TDTGT (theo Dphuong)'!$A$4:$F$75"}</definedName>
    <definedName name="__h2" localSheetId="26" hidden="1">{"'TDTGT (theo Dphuong)'!$A$4:$F$75"}</definedName>
    <definedName name="__h2" localSheetId="27" hidden="1">{"'TDTGT (theo Dphuong)'!$A$4:$F$75"}</definedName>
    <definedName name="__h2" localSheetId="30" hidden="1">{"'TDTGT (theo Dphuong)'!$A$4:$F$75"}</definedName>
    <definedName name="__h2" localSheetId="2" hidden="1">{"'TDTGT (theo Dphuong)'!$A$4:$F$75"}</definedName>
    <definedName name="__h2" localSheetId="34" hidden="1">{"'TDTGT (theo Dphuong)'!$A$4:$F$75"}</definedName>
    <definedName name="__h2" localSheetId="3" hidden="1">{"'TDTGT (theo Dphuong)'!$A$4:$F$75"}</definedName>
    <definedName name="__h2" localSheetId="5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8" hidden="1">{#N/A,#N/A,FALSE,"Chung"}</definedName>
    <definedName name="_B5" localSheetId="10" hidden="1">{#N/A,#N/A,FALSE,"Chung"}</definedName>
    <definedName name="_B5" localSheetId="13" hidden="1">{#N/A,#N/A,FALSE,"Chung"}</definedName>
    <definedName name="_B5" localSheetId="14" hidden="1">{#N/A,#N/A,FALSE,"Chung"}</definedName>
    <definedName name="_B5" localSheetId="15" hidden="1">{#N/A,#N/A,FALSE,"Chung"}</definedName>
    <definedName name="_B5" localSheetId="17" hidden="1">{#N/A,#N/A,FALSE,"Chung"}</definedName>
    <definedName name="_B5" localSheetId="1" hidden="1">{#N/A,#N/A,FALSE,"Chung"}</definedName>
    <definedName name="_B5" localSheetId="20" hidden="1">{#N/A,#N/A,FALSE,"Chung"}</definedName>
    <definedName name="_B5" localSheetId="21" hidden="1">{#N/A,#N/A,FALSE,"Chung"}</definedName>
    <definedName name="_B5" localSheetId="23" hidden="1">{#N/A,#N/A,FALSE,"Chung"}</definedName>
    <definedName name="_B5" localSheetId="24" hidden="1">{#N/A,#N/A,FALSE,"Chung"}</definedName>
    <definedName name="_B5" localSheetId="25" hidden="1">{#N/A,#N/A,FALSE,"Chung"}</definedName>
    <definedName name="_B5" localSheetId="26" hidden="1">{#N/A,#N/A,FALSE,"Chung"}</definedName>
    <definedName name="_B5" localSheetId="27" hidden="1">{#N/A,#N/A,FALSE,"Chung"}</definedName>
    <definedName name="_B5" localSheetId="30" hidden="1">{#N/A,#N/A,FALSE,"Chung"}</definedName>
    <definedName name="_B5" localSheetId="2" hidden="1">{#N/A,#N/A,FALSE,"Chung"}</definedName>
    <definedName name="_B5" localSheetId="34" hidden="1">{#N/A,#N/A,FALSE,"Chung"}</definedName>
    <definedName name="_B5" localSheetId="3" hidden="1">{#N/A,#N/A,FALSE,"Chung"}</definedName>
    <definedName name="_B5" localSheetId="5" hidden="1">{#N/A,#N/A,FALSE,"Chung"}</definedName>
    <definedName name="_B5" hidden="1">{#N/A,#N/A,FALSE,"Chung"}</definedName>
    <definedName name="_Fill" localSheetId="0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7" hidden="1">#REF!</definedName>
    <definedName name="_Fill" localSheetId="1" hidden="1">#REF!</definedName>
    <definedName name="_Fill" localSheetId="20" hidden="1">#REF!</definedName>
    <definedName name="_Fill" localSheetId="21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30" hidden="1">#REF!</definedName>
    <definedName name="_Fill" localSheetId="2" hidden="1">#REF!</definedName>
    <definedName name="_Fill" localSheetId="34" hidden="1">#REF!</definedName>
    <definedName name="_Fill" localSheetId="3" hidden="1">#REF!</definedName>
    <definedName name="_Fill" localSheetId="5" hidden="1">#REF!</definedName>
    <definedName name="_Fill" hidden="1">#REF!</definedName>
    <definedName name="_xlnm._FilterDatabase" localSheetId="10" hidden="1">'12. Newly regis Enter'!$A$10:$B$10</definedName>
    <definedName name="_xlnm._FilterDatabase" localSheetId="11" hidden="1">'13. Enter returned'!$A$6:$D$6</definedName>
    <definedName name="_xlnm._FilterDatabase" localSheetId="12" hidden="1">'14. Temporarily ceased'!$A$8:$D$8</definedName>
    <definedName name="_xlnm._FilterDatabase" localSheetId="13" hidden="1">'15. Completed dissolution'!$A$8:$D$8</definedName>
    <definedName name="_h1" localSheetId="0" hidden="1">{"'TDTGT (theo Dphuong)'!$A$4:$F$75"}</definedName>
    <definedName name="_h1" localSheetId="8" hidden="1">{"'TDTGT (theo Dphuong)'!$A$4:$F$75"}</definedName>
    <definedName name="_h1" localSheetId="10" hidden="1">{"'TDTGT (theo Dphuong)'!$A$4:$F$75"}</definedName>
    <definedName name="_h1" localSheetId="13" hidden="1">{"'TDTGT (theo Dphuong)'!$A$4:$F$75"}</definedName>
    <definedName name="_h1" localSheetId="14" hidden="1">{"'TDTGT (theo Dphuong)'!$A$4:$F$75"}</definedName>
    <definedName name="_h1" localSheetId="15" hidden="1">{"'TDTGT (theo Dphuong)'!$A$4:$F$75"}</definedName>
    <definedName name="_h1" localSheetId="17" hidden="1">{"'TDTGT (theo Dphuong)'!$A$4:$F$75"}</definedName>
    <definedName name="_h1" localSheetId="1" hidden="1">{"'TDTGT (theo Dphuong)'!$A$4:$F$75"}</definedName>
    <definedName name="_h1" localSheetId="20" hidden="1">{"'TDTGT (theo Dphuong)'!$A$4:$F$75"}</definedName>
    <definedName name="_h1" localSheetId="21" hidden="1">{"'TDTGT (theo Dphuong)'!$A$4:$F$75"}</definedName>
    <definedName name="_h1" localSheetId="23" hidden="1">{"'TDTGT (theo Dphuong)'!$A$4:$F$75"}</definedName>
    <definedName name="_h1" localSheetId="24" hidden="1">{"'TDTGT (theo Dphuong)'!$A$4:$F$75"}</definedName>
    <definedName name="_h1" localSheetId="25" hidden="1">{"'TDTGT (theo Dphuong)'!$A$4:$F$75"}</definedName>
    <definedName name="_h1" localSheetId="26" hidden="1">{"'TDTGT (theo Dphuong)'!$A$4:$F$75"}</definedName>
    <definedName name="_h1" localSheetId="27" hidden="1">{"'TDTGT (theo Dphuong)'!$A$4:$F$75"}</definedName>
    <definedName name="_h1" localSheetId="30" hidden="1">{"'TDTGT (theo Dphuong)'!$A$4:$F$75"}</definedName>
    <definedName name="_h1" localSheetId="2" hidden="1">{"'TDTGT (theo Dphuong)'!$A$4:$F$75"}</definedName>
    <definedName name="_h1" localSheetId="34" hidden="1">{"'TDTGT (theo Dphuong)'!$A$4:$F$75"}</definedName>
    <definedName name="_h1" localSheetId="3" hidden="1">{"'TDTGT (theo Dphuong)'!$A$4:$F$75"}</definedName>
    <definedName name="_h1" localSheetId="5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8" hidden="1">{"'TDTGT (theo Dphuong)'!$A$4:$F$75"}</definedName>
    <definedName name="_h2" localSheetId="10" hidden="1">{"'TDTGT (theo Dphuong)'!$A$4:$F$75"}</definedName>
    <definedName name="_h2" localSheetId="13" hidden="1">{"'TDTGT (theo Dphuong)'!$A$4:$F$75"}</definedName>
    <definedName name="_h2" localSheetId="14" hidden="1">{"'TDTGT (theo Dphuong)'!$A$4:$F$75"}</definedName>
    <definedName name="_h2" localSheetId="15" hidden="1">{"'TDTGT (theo Dphuong)'!$A$4:$F$75"}</definedName>
    <definedName name="_h2" localSheetId="17" hidden="1">{"'TDTGT (theo Dphuong)'!$A$4:$F$75"}</definedName>
    <definedName name="_h2" localSheetId="1" hidden="1">{"'TDTGT (theo Dphuong)'!$A$4:$F$75"}</definedName>
    <definedName name="_h2" localSheetId="20" hidden="1">{"'TDTGT (theo Dphuong)'!$A$4:$F$75"}</definedName>
    <definedName name="_h2" localSheetId="21" hidden="1">{"'TDTGT (theo Dphuong)'!$A$4:$F$75"}</definedName>
    <definedName name="_h2" localSheetId="23" hidden="1">{"'TDTGT (theo Dphuong)'!$A$4:$F$75"}</definedName>
    <definedName name="_h2" localSheetId="24" hidden="1">{"'TDTGT (theo Dphuong)'!$A$4:$F$75"}</definedName>
    <definedName name="_h2" localSheetId="25" hidden="1">{"'TDTGT (theo Dphuong)'!$A$4:$F$75"}</definedName>
    <definedName name="_h2" localSheetId="26" hidden="1">{"'TDTGT (theo Dphuong)'!$A$4:$F$75"}</definedName>
    <definedName name="_h2" localSheetId="27" hidden="1">{"'TDTGT (theo Dphuong)'!$A$4:$F$75"}</definedName>
    <definedName name="_h2" localSheetId="30" hidden="1">{"'TDTGT (theo Dphuong)'!$A$4:$F$75"}</definedName>
    <definedName name="_h2" localSheetId="2" hidden="1">{"'TDTGT (theo Dphuong)'!$A$4:$F$75"}</definedName>
    <definedName name="_h2" localSheetId="34" hidden="1">{"'TDTGT (theo Dphuong)'!$A$4:$F$75"}</definedName>
    <definedName name="_h2" localSheetId="3" hidden="1">{"'TDTGT (theo Dphuong)'!$A$4:$F$75"}</definedName>
    <definedName name="_h2" localSheetId="5" hidden="1">{"'TDTGT (theo Dphuong)'!$A$4:$F$75"}</definedName>
    <definedName name="_h2" hidden="1">{"'TDTGT (theo Dphuong)'!$A$4:$F$75"}</definedName>
    <definedName name="A" localSheetId="0">'[1]PNT-QUOT-#3'!#REF!</definedName>
    <definedName name="A" localSheetId="8">'[2]PNT-QUOT-#3'!#REF!</definedName>
    <definedName name="A" localSheetId="10">'[2]PNT-QUOT-#3'!#REF!</definedName>
    <definedName name="A" localSheetId="11">'[2]PNT-QUOT-#3'!#REF!</definedName>
    <definedName name="A" localSheetId="12">'[2]PNT-QUOT-#3'!#REF!</definedName>
    <definedName name="A" localSheetId="13">'[2]PNT-QUOT-#3'!#REF!</definedName>
    <definedName name="A" localSheetId="14">'[1]PNT-QUOT-#3'!#REF!</definedName>
    <definedName name="A" localSheetId="15">'[1]PNT-QUOT-#3'!#REF!</definedName>
    <definedName name="A" localSheetId="17">'[2]PNT-QUOT-#3'!#REF!</definedName>
    <definedName name="A" localSheetId="24">'[3]PNT-QUOT-#3'!#REF!</definedName>
    <definedName name="A" localSheetId="34">'[4]PNT-QUOT-#3'!#REF!</definedName>
    <definedName name="A">'[1]PNT-QUOT-#3'!#REF!</definedName>
    <definedName name="AAA" localSheetId="0">'[5]MTL$-INTER'!#REF!</definedName>
    <definedName name="AAA" localSheetId="8">'[6]MTL$-INTER'!#REF!</definedName>
    <definedName name="AAA" localSheetId="10">'[6]MTL$-INTER'!#REF!</definedName>
    <definedName name="AAA" localSheetId="11">'[6]MTL$-INTER'!#REF!</definedName>
    <definedName name="AAA" localSheetId="12">'[6]MTL$-INTER'!#REF!</definedName>
    <definedName name="AAA" localSheetId="13">'[6]MTL$-INTER'!#REF!</definedName>
    <definedName name="AAA" localSheetId="14">'[6]MTL$-INTER'!#REF!</definedName>
    <definedName name="AAA" localSheetId="15">'[6]MTL$-INTER'!#REF!</definedName>
    <definedName name="AAA" localSheetId="17">'[6]MTL$-INTER'!#REF!</definedName>
    <definedName name="AAA" localSheetId="23">'[5]MTL$-INTER'!#REF!</definedName>
    <definedName name="AAA" localSheetId="24">'[7]MTL$-INTER'!#REF!</definedName>
    <definedName name="AAA">'[5]MTL$-INTER'!#REF!</definedName>
    <definedName name="abc" localSheetId="0" hidden="1">{"'TDTGT (theo Dphuong)'!$A$4:$F$75"}</definedName>
    <definedName name="abc" localSheetId="8" hidden="1">{"'TDTGT (theo Dphuong)'!$A$4:$F$75"}</definedName>
    <definedName name="abc" localSheetId="10" hidden="1">{"'TDTGT (theo Dphuong)'!$A$4:$F$75"}</definedName>
    <definedName name="abc" localSheetId="13" hidden="1">{"'TDTGT (theo Dphuong)'!$A$4:$F$75"}</definedName>
    <definedName name="abc" localSheetId="14" hidden="1">{"'TDTGT (theo Dphuong)'!$A$4:$F$75"}</definedName>
    <definedName name="abc" localSheetId="15" hidden="1">{"'TDTGT (theo Dphuong)'!$A$4:$F$75"}</definedName>
    <definedName name="abc" localSheetId="17" hidden="1">{"'TDTGT (theo Dphuong)'!$A$4:$F$75"}</definedName>
    <definedName name="abc" localSheetId="1" hidden="1">{"'TDTGT (theo Dphuong)'!$A$4:$F$75"}</definedName>
    <definedName name="abc" localSheetId="20" hidden="1">{"'TDTGT (theo Dphuong)'!$A$4:$F$75"}</definedName>
    <definedName name="abc" localSheetId="21" hidden="1">{"'TDTGT (theo Dphuong)'!$A$4:$F$75"}</definedName>
    <definedName name="abc" localSheetId="23" hidden="1">{"'TDTGT (theo Dphuong)'!$A$4:$F$75"}</definedName>
    <definedName name="abc" localSheetId="24" hidden="1">{"'TDTGT (theo Dphuong)'!$A$4:$F$75"}</definedName>
    <definedName name="abc" localSheetId="25" hidden="1">{"'TDTGT (theo Dphuong)'!$A$4:$F$75"}</definedName>
    <definedName name="abc" localSheetId="26" hidden="1">{"'TDTGT (theo Dphuong)'!$A$4:$F$75"}</definedName>
    <definedName name="abc" localSheetId="27" hidden="1">{"'TDTGT (theo Dphuong)'!$A$4:$F$75"}</definedName>
    <definedName name="abc" localSheetId="30" hidden="1">{"'TDTGT (theo Dphuong)'!$A$4:$F$75"}</definedName>
    <definedName name="abc" localSheetId="2" hidden="1">{"'TDTGT (theo Dphuong)'!$A$4:$F$75"}</definedName>
    <definedName name="abc" localSheetId="34" hidden="1">{"'TDTGT (theo Dphuong)'!$A$4:$F$75"}</definedName>
    <definedName name="abc" localSheetId="3" hidden="1">{"'TDTGT (theo Dphuong)'!$A$4:$F$75"}</definedName>
    <definedName name="abc" localSheetId="5" hidden="1">{"'TDTGT (theo Dphuong)'!$A$4:$F$75"}</definedName>
    <definedName name="abc" hidden="1">{"'TDTGT (theo Dphuong)'!$A$4:$F$75"}</definedName>
    <definedName name="adsf" localSheetId="0">#REF!</definedName>
    <definedName name="adsf" localSheetId="8">#REF!</definedName>
    <definedName name="adsf" localSheetId="10">#REF!</definedName>
    <definedName name="adsf" localSheetId="11">#REF!</definedName>
    <definedName name="adsf" localSheetId="12">#REF!</definedName>
    <definedName name="adsf" localSheetId="13">#REF!</definedName>
    <definedName name="adsf" localSheetId="17">#REF!</definedName>
    <definedName name="adsf" localSheetId="1">#REF!</definedName>
    <definedName name="adsf" localSheetId="20">#REF!</definedName>
    <definedName name="adsf" localSheetId="21">#REF!</definedName>
    <definedName name="adsf" localSheetId="24">#REF!</definedName>
    <definedName name="adsf" localSheetId="25">#REF!</definedName>
    <definedName name="adsf" localSheetId="26">#REF!</definedName>
    <definedName name="adsf" localSheetId="27">#REF!</definedName>
    <definedName name="adsf" localSheetId="30">#REF!</definedName>
    <definedName name="adsf" localSheetId="2">#REF!</definedName>
    <definedName name="adsf" localSheetId="34">#REF!</definedName>
    <definedName name="adsf" localSheetId="3">#REF!</definedName>
    <definedName name="adsf" localSheetId="5">#REF!</definedName>
    <definedName name="adsf">#REF!</definedName>
    <definedName name="anpha" localSheetId="0">#REF!</definedName>
    <definedName name="anpha" localSheetId="8">#REF!</definedName>
    <definedName name="anpha" localSheetId="10">#REF!</definedName>
    <definedName name="anpha" localSheetId="11">#REF!</definedName>
    <definedName name="anpha" localSheetId="12">#REF!</definedName>
    <definedName name="anpha" localSheetId="13">#REF!</definedName>
    <definedName name="anpha" localSheetId="14">#REF!</definedName>
    <definedName name="anpha" localSheetId="15">#REF!</definedName>
    <definedName name="anpha" localSheetId="17">#REF!</definedName>
    <definedName name="anpha" localSheetId="1">#REF!</definedName>
    <definedName name="anpha" localSheetId="20">#REF!</definedName>
    <definedName name="anpha" localSheetId="21">#REF!</definedName>
    <definedName name="anpha" localSheetId="24">#REF!</definedName>
    <definedName name="anpha" localSheetId="30">#REF!</definedName>
    <definedName name="anpha" localSheetId="2">#REF!</definedName>
    <definedName name="anpha" localSheetId="34">#REF!</definedName>
    <definedName name="anpha" localSheetId="3">#REF!</definedName>
    <definedName name="anpha" localSheetId="5">#REF!</definedName>
    <definedName name="anpha">#REF!</definedName>
    <definedName name="B" localSheetId="0">'[1]PNT-QUOT-#3'!#REF!</definedName>
    <definedName name="B" localSheetId="8">'[2]PNT-QUOT-#3'!#REF!</definedName>
    <definedName name="B" localSheetId="10">'[2]PNT-QUOT-#3'!#REF!</definedName>
    <definedName name="B" localSheetId="11">'[2]PNT-QUOT-#3'!#REF!</definedName>
    <definedName name="B" localSheetId="12">'[2]PNT-QUOT-#3'!#REF!</definedName>
    <definedName name="B" localSheetId="13">'[2]PNT-QUOT-#3'!#REF!</definedName>
    <definedName name="B" localSheetId="14">'[1]PNT-QUOT-#3'!#REF!</definedName>
    <definedName name="B" localSheetId="15">'[1]PNT-QUOT-#3'!#REF!</definedName>
    <definedName name="B" localSheetId="17">'[2]PNT-QUOT-#3'!#REF!</definedName>
    <definedName name="B" localSheetId="24">'[3]PNT-QUOT-#3'!#REF!</definedName>
    <definedName name="B" localSheetId="34">'[4]PNT-QUOT-#3'!#REF!</definedName>
    <definedName name="B" localSheetId="5">'[1]PNT-QUOT-#3'!#REF!</definedName>
    <definedName name="B">'[1]PNT-QUOT-#3'!#REF!</definedName>
    <definedName name="B5new" localSheetId="0" hidden="1">{"'TDTGT (theo Dphuong)'!$A$4:$F$75"}</definedName>
    <definedName name="B5new" localSheetId="8" hidden="1">{"'TDTGT (theo Dphuong)'!$A$4:$F$75"}</definedName>
    <definedName name="B5new" localSheetId="10" hidden="1">{"'TDTGT (theo Dphuong)'!$A$4:$F$75"}</definedName>
    <definedName name="B5new" localSheetId="13" hidden="1">{"'TDTGT (theo Dphuong)'!$A$4:$F$75"}</definedName>
    <definedName name="B5new" localSheetId="14" hidden="1">{"'TDTGT (theo Dphuong)'!$A$4:$F$75"}</definedName>
    <definedName name="B5new" localSheetId="15" hidden="1">{"'TDTGT (theo Dphuong)'!$A$4:$F$75"}</definedName>
    <definedName name="B5new" localSheetId="17" hidden="1">{"'TDTGT (theo Dphuong)'!$A$4:$F$75"}</definedName>
    <definedName name="B5new" localSheetId="1" hidden="1">{"'TDTGT (theo Dphuong)'!$A$4:$F$75"}</definedName>
    <definedName name="B5new" localSheetId="20" hidden="1">{"'TDTGT (theo Dphuong)'!$A$4:$F$75"}</definedName>
    <definedName name="B5new" localSheetId="21" hidden="1">{"'TDTGT (theo Dphuong)'!$A$4:$F$75"}</definedName>
    <definedName name="B5new" localSheetId="23" hidden="1">{"'TDTGT (theo Dphuong)'!$A$4:$F$75"}</definedName>
    <definedName name="B5new" localSheetId="24" hidden="1">{"'TDTGT (theo Dphuong)'!$A$4:$F$75"}</definedName>
    <definedName name="B5new" localSheetId="25" hidden="1">{"'TDTGT (theo Dphuong)'!$A$4:$F$75"}</definedName>
    <definedName name="B5new" localSheetId="26" hidden="1">{"'TDTGT (theo Dphuong)'!$A$4:$F$75"}</definedName>
    <definedName name="B5new" localSheetId="27" hidden="1">{"'TDTGT (theo Dphuong)'!$A$4:$F$75"}</definedName>
    <definedName name="B5new" localSheetId="30" hidden="1">{"'TDTGT (theo Dphuong)'!$A$4:$F$75"}</definedName>
    <definedName name="B5new" localSheetId="2" hidden="1">{"'TDTGT (theo Dphuong)'!$A$4:$F$75"}</definedName>
    <definedName name="B5new" localSheetId="34" hidden="1">{"'TDTGT (theo Dphuong)'!$A$4:$F$75"}</definedName>
    <definedName name="B5new" localSheetId="3" hidden="1">{"'TDTGT (theo Dphuong)'!$A$4:$F$75"}</definedName>
    <definedName name="B5new" localSheetId="5" hidden="1">{"'TDTGT (theo Dphuong)'!$A$4:$F$75"}</definedName>
    <definedName name="B5new" hidden="1">{"'TDTGT (theo Dphuong)'!$A$4:$F$75"}</definedName>
    <definedName name="beta" localSheetId="0">#REF!</definedName>
    <definedName name="beta" localSheetId="8">#REF!</definedName>
    <definedName name="beta" localSheetId="10">#REF!</definedName>
    <definedName name="beta" localSheetId="11">#REF!</definedName>
    <definedName name="beta" localSheetId="12">#REF!</definedName>
    <definedName name="beta" localSheetId="13">#REF!</definedName>
    <definedName name="beta" localSheetId="17">#REF!</definedName>
    <definedName name="beta" localSheetId="1">#REF!</definedName>
    <definedName name="beta" localSheetId="20">#REF!</definedName>
    <definedName name="beta" localSheetId="21">#REF!</definedName>
    <definedName name="beta" localSheetId="24">#REF!</definedName>
    <definedName name="beta" localSheetId="25">#REF!</definedName>
    <definedName name="beta" localSheetId="26">#REF!</definedName>
    <definedName name="beta" localSheetId="27">#REF!</definedName>
    <definedName name="beta" localSheetId="30">#REF!</definedName>
    <definedName name="beta" localSheetId="2">#REF!</definedName>
    <definedName name="beta" localSheetId="34">#REF!</definedName>
    <definedName name="beta" localSheetId="3">#REF!</definedName>
    <definedName name="beta" localSheetId="5">#REF!</definedName>
    <definedName name="beta">#REF!</definedName>
    <definedName name="BT" localSheetId="0">#REF!</definedName>
    <definedName name="BT" localSheetId="8">#REF!</definedName>
    <definedName name="BT" localSheetId="10">#REF!</definedName>
    <definedName name="BT" localSheetId="11">#REF!</definedName>
    <definedName name="BT" localSheetId="12">#REF!</definedName>
    <definedName name="BT" localSheetId="13">#REF!</definedName>
    <definedName name="BT" localSheetId="14">#REF!</definedName>
    <definedName name="BT" localSheetId="15">#REF!</definedName>
    <definedName name="BT" localSheetId="17">#REF!</definedName>
    <definedName name="BT" localSheetId="1">#REF!</definedName>
    <definedName name="BT" localSheetId="20">#REF!</definedName>
    <definedName name="BT" localSheetId="21">#REF!</definedName>
    <definedName name="BT" localSheetId="24">#REF!</definedName>
    <definedName name="BT" localSheetId="30">#REF!</definedName>
    <definedName name="BT" localSheetId="2">#REF!</definedName>
    <definedName name="BT" localSheetId="34">#REF!</definedName>
    <definedName name="BT" localSheetId="3">#REF!</definedName>
    <definedName name="BT" localSheetId="5">#REF!</definedName>
    <definedName name="BT">#REF!</definedName>
    <definedName name="bv" localSheetId="0">#REF!</definedName>
    <definedName name="bv" localSheetId="8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 localSheetId="14">#REF!</definedName>
    <definedName name="bv" localSheetId="15">#REF!</definedName>
    <definedName name="bv" localSheetId="17">#REF!</definedName>
    <definedName name="bv" localSheetId="1">#REF!</definedName>
    <definedName name="bv" localSheetId="20">#REF!</definedName>
    <definedName name="bv" localSheetId="21">#REF!</definedName>
    <definedName name="bv" localSheetId="24">#REF!</definedName>
    <definedName name="bv" localSheetId="30">#REF!</definedName>
    <definedName name="bv" localSheetId="2">#REF!</definedName>
    <definedName name="bv" localSheetId="34">#REF!</definedName>
    <definedName name="bv" localSheetId="3">#REF!</definedName>
    <definedName name="bv" localSheetId="5">#REF!</definedName>
    <definedName name="bv">#REF!</definedName>
    <definedName name="COAT" localSheetId="0">'[1]PNT-QUOT-#3'!#REF!</definedName>
    <definedName name="COAT" localSheetId="8">'[2]PNT-QUOT-#3'!#REF!</definedName>
    <definedName name="COAT" localSheetId="10">'[2]PNT-QUOT-#3'!#REF!</definedName>
    <definedName name="COAT" localSheetId="11">'[2]PNT-QUOT-#3'!#REF!</definedName>
    <definedName name="COAT" localSheetId="12">'[2]PNT-QUOT-#3'!#REF!</definedName>
    <definedName name="COAT" localSheetId="13">'[2]PNT-QUOT-#3'!#REF!</definedName>
    <definedName name="COAT" localSheetId="14">'[1]PNT-QUOT-#3'!#REF!</definedName>
    <definedName name="COAT" localSheetId="15">'[1]PNT-QUOT-#3'!#REF!</definedName>
    <definedName name="COAT" localSheetId="17">'[2]PNT-QUOT-#3'!#REF!</definedName>
    <definedName name="COAT" localSheetId="1">'[1]PNT-QUOT-#3'!#REF!</definedName>
    <definedName name="COAT" localSheetId="24">'[3]PNT-QUOT-#3'!#REF!</definedName>
    <definedName name="COAT" localSheetId="2">'[1]PNT-QUOT-#3'!#REF!</definedName>
    <definedName name="COAT" localSheetId="34">'[4]PNT-QUOT-#3'!#REF!</definedName>
    <definedName name="COAT" localSheetId="5">'[1]PNT-QUOT-#3'!#REF!</definedName>
    <definedName name="COAT">'[1]PNT-QUOT-#3'!#REF!</definedName>
    <definedName name="CS_10" localSheetId="0">#REF!</definedName>
    <definedName name="CS_10" localSheetId="8">#REF!</definedName>
    <definedName name="CS_10" localSheetId="10">#REF!</definedName>
    <definedName name="CS_10" localSheetId="11">#REF!</definedName>
    <definedName name="CS_10" localSheetId="12">#REF!</definedName>
    <definedName name="CS_10" localSheetId="13">#REF!</definedName>
    <definedName name="CS_10" localSheetId="14">#REF!</definedName>
    <definedName name="CS_10" localSheetId="15">#REF!</definedName>
    <definedName name="CS_10" localSheetId="17">#REF!</definedName>
    <definedName name="CS_10" localSheetId="1">#REF!</definedName>
    <definedName name="CS_10" localSheetId="20">#REF!</definedName>
    <definedName name="CS_10" localSheetId="21">#REF!</definedName>
    <definedName name="CS_10" localSheetId="24">#REF!</definedName>
    <definedName name="CS_10" localSheetId="25">#REF!</definedName>
    <definedName name="CS_10" localSheetId="26">#REF!</definedName>
    <definedName name="CS_10" localSheetId="27">#REF!</definedName>
    <definedName name="CS_10" localSheetId="30">#REF!</definedName>
    <definedName name="CS_10" localSheetId="2">#REF!</definedName>
    <definedName name="CS_10" localSheetId="34">#REF!</definedName>
    <definedName name="CS_10" localSheetId="3">#REF!</definedName>
    <definedName name="CS_10" localSheetId="5">#REF!</definedName>
    <definedName name="CS_10">#REF!</definedName>
    <definedName name="CS_100" localSheetId="0">#REF!</definedName>
    <definedName name="CS_100" localSheetId="8">#REF!</definedName>
    <definedName name="CS_100" localSheetId="10">#REF!</definedName>
    <definedName name="CS_100" localSheetId="11">#REF!</definedName>
    <definedName name="CS_100" localSheetId="12">#REF!</definedName>
    <definedName name="CS_100" localSheetId="13">#REF!</definedName>
    <definedName name="CS_100" localSheetId="14">#REF!</definedName>
    <definedName name="CS_100" localSheetId="15">#REF!</definedName>
    <definedName name="CS_100" localSheetId="17">#REF!</definedName>
    <definedName name="CS_100" localSheetId="1">#REF!</definedName>
    <definedName name="CS_100" localSheetId="20">#REF!</definedName>
    <definedName name="CS_100" localSheetId="21">#REF!</definedName>
    <definedName name="CS_100" localSheetId="24">#REF!</definedName>
    <definedName name="CS_100" localSheetId="30">#REF!</definedName>
    <definedName name="CS_100" localSheetId="2">#REF!</definedName>
    <definedName name="CS_100" localSheetId="34">#REF!</definedName>
    <definedName name="CS_100" localSheetId="3">#REF!</definedName>
    <definedName name="CS_100" localSheetId="5">#REF!</definedName>
    <definedName name="CS_100">#REF!</definedName>
    <definedName name="CS_10S" localSheetId="0">#REF!</definedName>
    <definedName name="CS_10S" localSheetId="8">#REF!</definedName>
    <definedName name="CS_10S" localSheetId="10">#REF!</definedName>
    <definedName name="CS_10S" localSheetId="11">#REF!</definedName>
    <definedName name="CS_10S" localSheetId="12">#REF!</definedName>
    <definedName name="CS_10S" localSheetId="13">#REF!</definedName>
    <definedName name="CS_10S" localSheetId="14">#REF!</definedName>
    <definedName name="CS_10S" localSheetId="15">#REF!</definedName>
    <definedName name="CS_10S" localSheetId="17">#REF!</definedName>
    <definedName name="CS_10S" localSheetId="1">#REF!</definedName>
    <definedName name="CS_10S" localSheetId="20">#REF!</definedName>
    <definedName name="CS_10S" localSheetId="21">#REF!</definedName>
    <definedName name="CS_10S" localSheetId="24">#REF!</definedName>
    <definedName name="CS_10S" localSheetId="30">#REF!</definedName>
    <definedName name="CS_10S" localSheetId="2">#REF!</definedName>
    <definedName name="CS_10S" localSheetId="34">#REF!</definedName>
    <definedName name="CS_10S" localSheetId="3">#REF!</definedName>
    <definedName name="CS_10S" localSheetId="5">#REF!</definedName>
    <definedName name="CS_10S">#REF!</definedName>
    <definedName name="CS_120" localSheetId="0">#REF!</definedName>
    <definedName name="CS_120" localSheetId="8">#REF!</definedName>
    <definedName name="CS_120" localSheetId="10">#REF!</definedName>
    <definedName name="CS_120" localSheetId="11">#REF!</definedName>
    <definedName name="CS_120" localSheetId="12">#REF!</definedName>
    <definedName name="CS_120" localSheetId="13">#REF!</definedName>
    <definedName name="CS_120" localSheetId="14">#REF!</definedName>
    <definedName name="CS_120" localSheetId="15">#REF!</definedName>
    <definedName name="CS_120" localSheetId="17">#REF!</definedName>
    <definedName name="CS_120" localSheetId="1">#REF!</definedName>
    <definedName name="CS_120" localSheetId="20">#REF!</definedName>
    <definedName name="CS_120" localSheetId="21">#REF!</definedName>
    <definedName name="CS_120" localSheetId="24">#REF!</definedName>
    <definedName name="CS_120" localSheetId="30">#REF!</definedName>
    <definedName name="CS_120" localSheetId="2">#REF!</definedName>
    <definedName name="CS_120" localSheetId="34">#REF!</definedName>
    <definedName name="CS_120" localSheetId="3">#REF!</definedName>
    <definedName name="CS_120" localSheetId="5">#REF!</definedName>
    <definedName name="CS_120">#REF!</definedName>
    <definedName name="CS_140" localSheetId="0">#REF!</definedName>
    <definedName name="CS_140" localSheetId="8">#REF!</definedName>
    <definedName name="CS_140" localSheetId="10">#REF!</definedName>
    <definedName name="CS_140" localSheetId="11">#REF!</definedName>
    <definedName name="CS_140" localSheetId="12">#REF!</definedName>
    <definedName name="CS_140" localSheetId="13">#REF!</definedName>
    <definedName name="CS_140" localSheetId="14">#REF!</definedName>
    <definedName name="CS_140" localSheetId="15">#REF!</definedName>
    <definedName name="CS_140" localSheetId="17">#REF!</definedName>
    <definedName name="CS_140" localSheetId="1">#REF!</definedName>
    <definedName name="CS_140" localSheetId="20">#REF!</definedName>
    <definedName name="CS_140" localSheetId="21">#REF!</definedName>
    <definedName name="CS_140" localSheetId="24">#REF!</definedName>
    <definedName name="CS_140" localSheetId="30">#REF!</definedName>
    <definedName name="CS_140" localSheetId="2">#REF!</definedName>
    <definedName name="CS_140" localSheetId="34">#REF!</definedName>
    <definedName name="CS_140" localSheetId="3">#REF!</definedName>
    <definedName name="CS_140" localSheetId="5">#REF!</definedName>
    <definedName name="CS_140">#REF!</definedName>
    <definedName name="CS_160" localSheetId="0">#REF!</definedName>
    <definedName name="CS_160" localSheetId="8">#REF!</definedName>
    <definedName name="CS_160" localSheetId="10">#REF!</definedName>
    <definedName name="CS_160" localSheetId="11">#REF!</definedName>
    <definedName name="CS_160" localSheetId="12">#REF!</definedName>
    <definedName name="CS_160" localSheetId="13">#REF!</definedName>
    <definedName name="CS_160" localSheetId="14">#REF!</definedName>
    <definedName name="CS_160" localSheetId="15">#REF!</definedName>
    <definedName name="CS_160" localSheetId="17">#REF!</definedName>
    <definedName name="CS_160" localSheetId="1">#REF!</definedName>
    <definedName name="CS_160" localSheetId="20">#REF!</definedName>
    <definedName name="CS_160" localSheetId="21">#REF!</definedName>
    <definedName name="CS_160" localSheetId="24">#REF!</definedName>
    <definedName name="CS_160" localSheetId="30">#REF!</definedName>
    <definedName name="CS_160" localSheetId="2">#REF!</definedName>
    <definedName name="CS_160" localSheetId="34">#REF!</definedName>
    <definedName name="CS_160" localSheetId="3">#REF!</definedName>
    <definedName name="CS_160" localSheetId="5">#REF!</definedName>
    <definedName name="CS_160">#REF!</definedName>
    <definedName name="CS_20" localSheetId="0">#REF!</definedName>
    <definedName name="CS_20" localSheetId="8">#REF!</definedName>
    <definedName name="CS_20" localSheetId="10">#REF!</definedName>
    <definedName name="CS_20" localSheetId="11">#REF!</definedName>
    <definedName name="CS_20" localSheetId="12">#REF!</definedName>
    <definedName name="CS_20" localSheetId="13">#REF!</definedName>
    <definedName name="CS_20" localSheetId="14">#REF!</definedName>
    <definedName name="CS_20" localSheetId="15">#REF!</definedName>
    <definedName name="CS_20" localSheetId="17">#REF!</definedName>
    <definedName name="CS_20" localSheetId="1">#REF!</definedName>
    <definedName name="CS_20" localSheetId="20">#REF!</definedName>
    <definedName name="CS_20" localSheetId="21">#REF!</definedName>
    <definedName name="CS_20" localSheetId="24">#REF!</definedName>
    <definedName name="CS_20" localSheetId="30">#REF!</definedName>
    <definedName name="CS_20" localSheetId="2">#REF!</definedName>
    <definedName name="CS_20" localSheetId="34">#REF!</definedName>
    <definedName name="CS_20" localSheetId="3">#REF!</definedName>
    <definedName name="CS_20" localSheetId="5">#REF!</definedName>
    <definedName name="CS_20">#REF!</definedName>
    <definedName name="CS_30" localSheetId="0">#REF!</definedName>
    <definedName name="CS_30" localSheetId="8">#REF!</definedName>
    <definedName name="CS_30" localSheetId="10">#REF!</definedName>
    <definedName name="CS_30" localSheetId="11">#REF!</definedName>
    <definedName name="CS_30" localSheetId="12">#REF!</definedName>
    <definedName name="CS_30" localSheetId="13">#REF!</definedName>
    <definedName name="CS_30" localSheetId="14">#REF!</definedName>
    <definedName name="CS_30" localSheetId="15">#REF!</definedName>
    <definedName name="CS_30" localSheetId="17">#REF!</definedName>
    <definedName name="CS_30" localSheetId="1">#REF!</definedName>
    <definedName name="CS_30" localSheetId="20">#REF!</definedName>
    <definedName name="CS_30" localSheetId="21">#REF!</definedName>
    <definedName name="CS_30" localSheetId="24">#REF!</definedName>
    <definedName name="CS_30" localSheetId="30">#REF!</definedName>
    <definedName name="CS_30" localSheetId="2">#REF!</definedName>
    <definedName name="CS_30" localSheetId="34">#REF!</definedName>
    <definedName name="CS_30" localSheetId="3">#REF!</definedName>
    <definedName name="CS_30" localSheetId="5">#REF!</definedName>
    <definedName name="CS_30">#REF!</definedName>
    <definedName name="CS_40" localSheetId="0">#REF!</definedName>
    <definedName name="CS_40" localSheetId="8">#REF!</definedName>
    <definedName name="CS_40" localSheetId="10">#REF!</definedName>
    <definedName name="CS_40" localSheetId="11">#REF!</definedName>
    <definedName name="CS_40" localSheetId="12">#REF!</definedName>
    <definedName name="CS_40" localSheetId="13">#REF!</definedName>
    <definedName name="CS_40" localSheetId="14">#REF!</definedName>
    <definedName name="CS_40" localSheetId="15">#REF!</definedName>
    <definedName name="CS_40" localSheetId="17">#REF!</definedName>
    <definedName name="CS_40" localSheetId="1">#REF!</definedName>
    <definedName name="CS_40" localSheetId="20">#REF!</definedName>
    <definedName name="CS_40" localSheetId="21">#REF!</definedName>
    <definedName name="CS_40" localSheetId="24">#REF!</definedName>
    <definedName name="CS_40" localSheetId="30">#REF!</definedName>
    <definedName name="CS_40" localSheetId="2">#REF!</definedName>
    <definedName name="CS_40" localSheetId="34">#REF!</definedName>
    <definedName name="CS_40" localSheetId="3">#REF!</definedName>
    <definedName name="CS_40" localSheetId="5">#REF!</definedName>
    <definedName name="CS_40">#REF!</definedName>
    <definedName name="CS_40S" localSheetId="0">#REF!</definedName>
    <definedName name="CS_40S" localSheetId="8">#REF!</definedName>
    <definedName name="CS_40S" localSheetId="10">#REF!</definedName>
    <definedName name="CS_40S" localSheetId="11">#REF!</definedName>
    <definedName name="CS_40S" localSheetId="12">#REF!</definedName>
    <definedName name="CS_40S" localSheetId="13">#REF!</definedName>
    <definedName name="CS_40S" localSheetId="14">#REF!</definedName>
    <definedName name="CS_40S" localSheetId="15">#REF!</definedName>
    <definedName name="CS_40S" localSheetId="17">#REF!</definedName>
    <definedName name="CS_40S" localSheetId="1">#REF!</definedName>
    <definedName name="CS_40S" localSheetId="20">#REF!</definedName>
    <definedName name="CS_40S" localSheetId="21">#REF!</definedName>
    <definedName name="CS_40S" localSheetId="24">#REF!</definedName>
    <definedName name="CS_40S" localSheetId="30">#REF!</definedName>
    <definedName name="CS_40S" localSheetId="2">#REF!</definedName>
    <definedName name="CS_40S" localSheetId="34">#REF!</definedName>
    <definedName name="CS_40S" localSheetId="3">#REF!</definedName>
    <definedName name="CS_40S" localSheetId="5">#REF!</definedName>
    <definedName name="CS_40S">#REF!</definedName>
    <definedName name="CS_5S" localSheetId="0">#REF!</definedName>
    <definedName name="CS_5S" localSheetId="8">#REF!</definedName>
    <definedName name="CS_5S" localSheetId="10">#REF!</definedName>
    <definedName name="CS_5S" localSheetId="11">#REF!</definedName>
    <definedName name="CS_5S" localSheetId="12">#REF!</definedName>
    <definedName name="CS_5S" localSheetId="13">#REF!</definedName>
    <definedName name="CS_5S" localSheetId="14">#REF!</definedName>
    <definedName name="CS_5S" localSheetId="15">#REF!</definedName>
    <definedName name="CS_5S" localSheetId="17">#REF!</definedName>
    <definedName name="CS_5S" localSheetId="1">#REF!</definedName>
    <definedName name="CS_5S" localSheetId="20">#REF!</definedName>
    <definedName name="CS_5S" localSheetId="21">#REF!</definedName>
    <definedName name="CS_5S" localSheetId="24">#REF!</definedName>
    <definedName name="CS_5S" localSheetId="30">#REF!</definedName>
    <definedName name="CS_5S" localSheetId="2">#REF!</definedName>
    <definedName name="CS_5S" localSheetId="34">#REF!</definedName>
    <definedName name="CS_5S" localSheetId="3">#REF!</definedName>
    <definedName name="CS_5S" localSheetId="5">#REF!</definedName>
    <definedName name="CS_5S">#REF!</definedName>
    <definedName name="CS_60" localSheetId="0">#REF!</definedName>
    <definedName name="CS_60" localSheetId="8">#REF!</definedName>
    <definedName name="CS_60" localSheetId="10">#REF!</definedName>
    <definedName name="CS_60" localSheetId="11">#REF!</definedName>
    <definedName name="CS_60" localSheetId="12">#REF!</definedName>
    <definedName name="CS_60" localSheetId="13">#REF!</definedName>
    <definedName name="CS_60" localSheetId="14">#REF!</definedName>
    <definedName name="CS_60" localSheetId="15">#REF!</definedName>
    <definedName name="CS_60" localSheetId="17">#REF!</definedName>
    <definedName name="CS_60" localSheetId="1">#REF!</definedName>
    <definedName name="CS_60" localSheetId="20">#REF!</definedName>
    <definedName name="CS_60" localSheetId="21">#REF!</definedName>
    <definedName name="CS_60" localSheetId="24">#REF!</definedName>
    <definedName name="CS_60" localSheetId="30">#REF!</definedName>
    <definedName name="CS_60" localSheetId="2">#REF!</definedName>
    <definedName name="CS_60" localSheetId="34">#REF!</definedName>
    <definedName name="CS_60" localSheetId="3">#REF!</definedName>
    <definedName name="CS_60" localSheetId="5">#REF!</definedName>
    <definedName name="CS_60">#REF!</definedName>
    <definedName name="CS_80" localSheetId="0">#REF!</definedName>
    <definedName name="CS_80" localSheetId="8">#REF!</definedName>
    <definedName name="CS_80" localSheetId="10">#REF!</definedName>
    <definedName name="CS_80" localSheetId="11">#REF!</definedName>
    <definedName name="CS_80" localSheetId="12">#REF!</definedName>
    <definedName name="CS_80" localSheetId="13">#REF!</definedName>
    <definedName name="CS_80" localSheetId="14">#REF!</definedName>
    <definedName name="CS_80" localSheetId="15">#REF!</definedName>
    <definedName name="CS_80" localSheetId="17">#REF!</definedName>
    <definedName name="CS_80" localSheetId="1">#REF!</definedName>
    <definedName name="CS_80" localSheetId="20">#REF!</definedName>
    <definedName name="CS_80" localSheetId="21">#REF!</definedName>
    <definedName name="CS_80" localSheetId="24">#REF!</definedName>
    <definedName name="CS_80" localSheetId="30">#REF!</definedName>
    <definedName name="CS_80" localSheetId="2">#REF!</definedName>
    <definedName name="CS_80" localSheetId="34">#REF!</definedName>
    <definedName name="CS_80" localSheetId="3">#REF!</definedName>
    <definedName name="CS_80" localSheetId="5">#REF!</definedName>
    <definedName name="CS_80">#REF!</definedName>
    <definedName name="CS_80S" localSheetId="0">#REF!</definedName>
    <definedName name="CS_80S" localSheetId="8">#REF!</definedName>
    <definedName name="CS_80S" localSheetId="10">#REF!</definedName>
    <definedName name="CS_80S" localSheetId="11">#REF!</definedName>
    <definedName name="CS_80S" localSheetId="12">#REF!</definedName>
    <definedName name="CS_80S" localSheetId="13">#REF!</definedName>
    <definedName name="CS_80S" localSheetId="14">#REF!</definedName>
    <definedName name="CS_80S" localSheetId="15">#REF!</definedName>
    <definedName name="CS_80S" localSheetId="17">#REF!</definedName>
    <definedName name="CS_80S" localSheetId="1">#REF!</definedName>
    <definedName name="CS_80S" localSheetId="20">#REF!</definedName>
    <definedName name="CS_80S" localSheetId="21">#REF!</definedName>
    <definedName name="CS_80S" localSheetId="24">#REF!</definedName>
    <definedName name="CS_80S" localSheetId="30">#REF!</definedName>
    <definedName name="CS_80S" localSheetId="2">#REF!</definedName>
    <definedName name="CS_80S" localSheetId="34">#REF!</definedName>
    <definedName name="CS_80S" localSheetId="3">#REF!</definedName>
    <definedName name="CS_80S" localSheetId="5">#REF!</definedName>
    <definedName name="CS_80S">#REF!</definedName>
    <definedName name="CS_STD" localSheetId="0">#REF!</definedName>
    <definedName name="CS_STD" localSheetId="8">#REF!</definedName>
    <definedName name="CS_STD" localSheetId="10">#REF!</definedName>
    <definedName name="CS_STD" localSheetId="11">#REF!</definedName>
    <definedName name="CS_STD" localSheetId="12">#REF!</definedName>
    <definedName name="CS_STD" localSheetId="13">#REF!</definedName>
    <definedName name="CS_STD" localSheetId="14">#REF!</definedName>
    <definedName name="CS_STD" localSheetId="15">#REF!</definedName>
    <definedName name="CS_STD" localSheetId="17">#REF!</definedName>
    <definedName name="CS_STD" localSheetId="1">#REF!</definedName>
    <definedName name="CS_STD" localSheetId="20">#REF!</definedName>
    <definedName name="CS_STD" localSheetId="21">#REF!</definedName>
    <definedName name="CS_STD" localSheetId="24">#REF!</definedName>
    <definedName name="CS_STD" localSheetId="30">#REF!</definedName>
    <definedName name="CS_STD" localSheetId="2">#REF!</definedName>
    <definedName name="CS_STD" localSheetId="34">#REF!</definedName>
    <definedName name="CS_STD" localSheetId="3">#REF!</definedName>
    <definedName name="CS_STD" localSheetId="5">#REF!</definedName>
    <definedName name="CS_STD">#REF!</definedName>
    <definedName name="CS_XS" localSheetId="0">#REF!</definedName>
    <definedName name="CS_XS" localSheetId="8">#REF!</definedName>
    <definedName name="CS_XS" localSheetId="10">#REF!</definedName>
    <definedName name="CS_XS" localSheetId="11">#REF!</definedName>
    <definedName name="CS_XS" localSheetId="12">#REF!</definedName>
    <definedName name="CS_XS" localSheetId="13">#REF!</definedName>
    <definedName name="CS_XS" localSheetId="14">#REF!</definedName>
    <definedName name="CS_XS" localSheetId="15">#REF!</definedName>
    <definedName name="CS_XS" localSheetId="17">#REF!</definedName>
    <definedName name="CS_XS" localSheetId="1">#REF!</definedName>
    <definedName name="CS_XS" localSheetId="20">#REF!</definedName>
    <definedName name="CS_XS" localSheetId="21">#REF!</definedName>
    <definedName name="CS_XS" localSheetId="24">#REF!</definedName>
    <definedName name="CS_XS" localSheetId="30">#REF!</definedName>
    <definedName name="CS_XS" localSheetId="2">#REF!</definedName>
    <definedName name="CS_XS" localSheetId="34">#REF!</definedName>
    <definedName name="CS_XS" localSheetId="3">#REF!</definedName>
    <definedName name="CS_XS" localSheetId="5">#REF!</definedName>
    <definedName name="CS_XS">#REF!</definedName>
    <definedName name="CS_XXS" localSheetId="0">#REF!</definedName>
    <definedName name="CS_XXS" localSheetId="8">#REF!</definedName>
    <definedName name="CS_XXS" localSheetId="10">#REF!</definedName>
    <definedName name="CS_XXS" localSheetId="11">#REF!</definedName>
    <definedName name="CS_XXS" localSheetId="12">#REF!</definedName>
    <definedName name="CS_XXS" localSheetId="13">#REF!</definedName>
    <definedName name="CS_XXS" localSheetId="14">#REF!</definedName>
    <definedName name="CS_XXS" localSheetId="15">#REF!</definedName>
    <definedName name="CS_XXS" localSheetId="17">#REF!</definedName>
    <definedName name="CS_XXS" localSheetId="1">#REF!</definedName>
    <definedName name="CS_XXS" localSheetId="20">#REF!</definedName>
    <definedName name="CS_XXS" localSheetId="21">#REF!</definedName>
    <definedName name="CS_XXS" localSheetId="24">#REF!</definedName>
    <definedName name="CS_XXS" localSheetId="30">#REF!</definedName>
    <definedName name="CS_XXS" localSheetId="2">#REF!</definedName>
    <definedName name="CS_XXS" localSheetId="34">#REF!</definedName>
    <definedName name="CS_XXS" localSheetId="3">#REF!</definedName>
    <definedName name="CS_XXS" localSheetId="5">#REF!</definedName>
    <definedName name="CS_XXS">#REF!</definedName>
    <definedName name="cv" localSheetId="0" hidden="1">{"'TDTGT (theo Dphuong)'!$A$4:$F$75"}</definedName>
    <definedName name="cv" localSheetId="8" hidden="1">{"'TDTGT (theo Dphuong)'!$A$4:$F$75"}</definedName>
    <definedName name="cv" localSheetId="10" hidden="1">{"'TDTGT (theo Dphuong)'!$A$4:$F$75"}</definedName>
    <definedName name="cv" localSheetId="13" hidden="1">{"'TDTGT (theo Dphuong)'!$A$4:$F$75"}</definedName>
    <definedName name="cv" localSheetId="14" hidden="1">{"'TDTGT (theo Dphuong)'!$A$4:$F$75"}</definedName>
    <definedName name="cv" localSheetId="15" hidden="1">{"'TDTGT (theo Dphuong)'!$A$4:$F$75"}</definedName>
    <definedName name="cv" localSheetId="17" hidden="1">{"'TDTGT (theo Dphuong)'!$A$4:$F$75"}</definedName>
    <definedName name="cv" localSheetId="1" hidden="1">{"'TDTGT (theo Dphuong)'!$A$4:$F$75"}</definedName>
    <definedName name="cv" localSheetId="20" hidden="1">{"'TDTGT (theo Dphuong)'!$A$4:$F$75"}</definedName>
    <definedName name="cv" localSheetId="21" hidden="1">{"'TDTGT (theo Dphuong)'!$A$4:$F$75"}</definedName>
    <definedName name="cv" localSheetId="23" hidden="1">{"'TDTGT (theo Dphuong)'!$A$4:$F$75"}</definedName>
    <definedName name="cv" localSheetId="24" hidden="1">{"'TDTGT (theo Dphuong)'!$A$4:$F$75"}</definedName>
    <definedName name="cv" localSheetId="25" hidden="1">{"'TDTGT (theo Dphuong)'!$A$4:$F$75"}</definedName>
    <definedName name="cv" localSheetId="26" hidden="1">{"'TDTGT (theo Dphuong)'!$A$4:$F$75"}</definedName>
    <definedName name="cv" localSheetId="27" hidden="1">{"'TDTGT (theo Dphuong)'!$A$4:$F$75"}</definedName>
    <definedName name="cv" localSheetId="30" hidden="1">{"'TDTGT (theo Dphuong)'!$A$4:$F$75"}</definedName>
    <definedName name="cv" localSheetId="2" hidden="1">{"'TDTGT (theo Dphuong)'!$A$4:$F$75"}</definedName>
    <definedName name="cv" localSheetId="34" hidden="1">{"'TDTGT (theo Dphuong)'!$A$4:$F$75"}</definedName>
    <definedName name="cv" localSheetId="3" hidden="1">{"'TDTGT (theo Dphuong)'!$A$4:$F$75"}</definedName>
    <definedName name="cv" localSheetId="5" hidden="1">{"'TDTGT (theo Dphuong)'!$A$4:$F$75"}</definedName>
    <definedName name="cv" hidden="1">{"'TDTGT (theo Dphuong)'!$A$4:$F$75"}</definedName>
    <definedName name="cx" localSheetId="0">#REF!</definedName>
    <definedName name="cx" localSheetId="8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 localSheetId="14">#REF!</definedName>
    <definedName name="cx" localSheetId="15">#REF!</definedName>
    <definedName name="cx" localSheetId="17">#REF!</definedName>
    <definedName name="cx" localSheetId="1">#REF!</definedName>
    <definedName name="cx" localSheetId="20">#REF!</definedName>
    <definedName name="cx" localSheetId="21">#REF!</definedName>
    <definedName name="cx" localSheetId="24">#REF!</definedName>
    <definedName name="cx" localSheetId="25">#REF!</definedName>
    <definedName name="cx" localSheetId="26">#REF!</definedName>
    <definedName name="cx" localSheetId="27">#REF!</definedName>
    <definedName name="cx" localSheetId="30">#REF!</definedName>
    <definedName name="cx" localSheetId="2">#REF!</definedName>
    <definedName name="cx" localSheetId="34">#REF!</definedName>
    <definedName name="cx" localSheetId="3">#REF!</definedName>
    <definedName name="cx" localSheetId="5">#REF!</definedName>
    <definedName name="cx">#REF!</definedName>
    <definedName name="d" localSheetId="0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13" hidden="1">#REF!</definedName>
    <definedName name="d" localSheetId="14" hidden="1">#REF!</definedName>
    <definedName name="d" localSheetId="15" hidden="1">#REF!</definedName>
    <definedName name="d" localSheetId="17" hidden="1">#REF!</definedName>
    <definedName name="d" localSheetId="1" hidden="1">#REF!</definedName>
    <definedName name="d" localSheetId="20" hidden="1">#REF!</definedName>
    <definedName name="d" localSheetId="21" hidden="1">#REF!</definedName>
    <definedName name="d" localSheetId="24" hidden="1">#REF!</definedName>
    <definedName name="d" localSheetId="30" hidden="1">#REF!</definedName>
    <definedName name="d" localSheetId="2" hidden="1">#REF!</definedName>
    <definedName name="d" localSheetId="34" hidden="1">#REF!</definedName>
    <definedName name="d" localSheetId="3" hidden="1">#REF!</definedName>
    <definedName name="d" localSheetId="5" hidden="1">#REF!</definedName>
    <definedName name="d" hidden="1">#REF!</definedName>
    <definedName name="dd" localSheetId="0">#REF!</definedName>
    <definedName name="dd" localSheetId="8">#REF!</definedName>
    <definedName name="dd" localSheetId="10">#REF!</definedName>
    <definedName name="dd" localSheetId="11">#REF!</definedName>
    <definedName name="dd" localSheetId="12">#REF!</definedName>
    <definedName name="dd" localSheetId="13">#REF!</definedName>
    <definedName name="dd" localSheetId="14">#REF!</definedName>
    <definedName name="dd" localSheetId="15">#REF!</definedName>
    <definedName name="dd" localSheetId="17">#REF!</definedName>
    <definedName name="dd" localSheetId="1">#REF!</definedName>
    <definedName name="dd" localSheetId="20">#REF!</definedName>
    <definedName name="dd" localSheetId="21">#REF!</definedName>
    <definedName name="dd" localSheetId="24">#REF!</definedName>
    <definedName name="dd" localSheetId="30">#REF!</definedName>
    <definedName name="dd" localSheetId="2">#REF!</definedName>
    <definedName name="dd" localSheetId="34">#REF!</definedName>
    <definedName name="dd" localSheetId="3">#REF!</definedName>
    <definedName name="dd" localSheetId="5">#REF!</definedName>
    <definedName name="dd">#REF!</definedName>
    <definedName name="df" localSheetId="0" hidden="1">#REF!</definedName>
    <definedName name="df" localSheetId="8" hidden="1">#REF!</definedName>
    <definedName name="df" localSheetId="10" hidden="1">#REF!</definedName>
    <definedName name="df" localSheetId="11" hidden="1">#REF!</definedName>
    <definedName name="df" localSheetId="12" hidden="1">#REF!</definedName>
    <definedName name="df" localSheetId="13" hidden="1">#REF!</definedName>
    <definedName name="df" localSheetId="14" hidden="1">#REF!</definedName>
    <definedName name="df" localSheetId="15" hidden="1">#REF!</definedName>
    <definedName name="df" localSheetId="17" hidden="1">#REF!</definedName>
    <definedName name="df" localSheetId="1" hidden="1">#REF!</definedName>
    <definedName name="df" localSheetId="20" hidden="1">#REF!</definedName>
    <definedName name="df" localSheetId="21" hidden="1">#REF!</definedName>
    <definedName name="df" localSheetId="24" hidden="1">#REF!</definedName>
    <definedName name="df" localSheetId="30" hidden="1">#REF!</definedName>
    <definedName name="df" localSheetId="2" hidden="1">#REF!</definedName>
    <definedName name="df" localSheetId="34" hidden="1">#REF!</definedName>
    <definedName name="df" localSheetId="3" hidden="1">#REF!</definedName>
    <definedName name="df" localSheetId="5" hidden="1">#REF!</definedName>
    <definedName name="df" hidden="1">#REF!</definedName>
    <definedName name="dg" localSheetId="0">#REF!</definedName>
    <definedName name="dg" localSheetId="8">#REF!</definedName>
    <definedName name="dg" localSheetId="10">#REF!</definedName>
    <definedName name="dg" localSheetId="11">#REF!</definedName>
    <definedName name="dg" localSheetId="12">#REF!</definedName>
    <definedName name="dg" localSheetId="13">#REF!</definedName>
    <definedName name="dg" localSheetId="14">#REF!</definedName>
    <definedName name="dg" localSheetId="15">#REF!</definedName>
    <definedName name="dg" localSheetId="17">#REF!</definedName>
    <definedName name="dg" localSheetId="1">#REF!</definedName>
    <definedName name="dg" localSheetId="20">#REF!</definedName>
    <definedName name="dg" localSheetId="21">#REF!</definedName>
    <definedName name="dg" localSheetId="24">#REF!</definedName>
    <definedName name="dg" localSheetId="30">#REF!</definedName>
    <definedName name="dg" localSheetId="2">#REF!</definedName>
    <definedName name="dg" localSheetId="34">#REF!</definedName>
    <definedName name="dg" localSheetId="3">#REF!</definedName>
    <definedName name="dg" localSheetId="5">#REF!</definedName>
    <definedName name="dg">#REF!</definedName>
    <definedName name="dien" localSheetId="0">#REF!</definedName>
    <definedName name="dien" localSheetId="8">#REF!</definedName>
    <definedName name="dien" localSheetId="10">#REF!</definedName>
    <definedName name="dien" localSheetId="11">#REF!</definedName>
    <definedName name="dien" localSheetId="12">#REF!</definedName>
    <definedName name="dien" localSheetId="13">#REF!</definedName>
    <definedName name="dien" localSheetId="14">#REF!</definedName>
    <definedName name="dien" localSheetId="15">#REF!</definedName>
    <definedName name="dien" localSheetId="17">#REF!</definedName>
    <definedName name="dien" localSheetId="1">#REF!</definedName>
    <definedName name="dien" localSheetId="20">#REF!</definedName>
    <definedName name="dien" localSheetId="21">#REF!</definedName>
    <definedName name="dien" localSheetId="24">#REF!</definedName>
    <definedName name="dien" localSheetId="30">#REF!</definedName>
    <definedName name="dien" localSheetId="2">#REF!</definedName>
    <definedName name="dien" localSheetId="34">#REF!</definedName>
    <definedName name="dien" localSheetId="3">#REF!</definedName>
    <definedName name="dien" localSheetId="5">#REF!</definedName>
    <definedName name="dien">#REF!</definedName>
    <definedName name="dn" localSheetId="0" hidden="1">{"'TDTGT (theo Dphuong)'!$A$4:$F$75"}</definedName>
    <definedName name="dn" localSheetId="8" hidden="1">{"'TDTGT (theo Dphuong)'!$A$4:$F$75"}</definedName>
    <definedName name="dn" localSheetId="10" hidden="1">{"'TDTGT (theo Dphuong)'!$A$4:$F$75"}</definedName>
    <definedName name="dn" localSheetId="13" hidden="1">{"'TDTGT (theo Dphuong)'!$A$4:$F$75"}</definedName>
    <definedName name="dn" localSheetId="14" hidden="1">{"'TDTGT (theo Dphuong)'!$A$4:$F$75"}</definedName>
    <definedName name="dn" localSheetId="15" hidden="1">{"'TDTGT (theo Dphuong)'!$A$4:$F$75"}</definedName>
    <definedName name="dn" localSheetId="17" hidden="1">{"'TDTGT (theo Dphuong)'!$A$4:$F$75"}</definedName>
    <definedName name="dn" localSheetId="1" hidden="1">{"'TDTGT (theo Dphuong)'!$A$4:$F$75"}</definedName>
    <definedName name="dn" localSheetId="20" hidden="1">{"'TDTGT (theo Dphuong)'!$A$4:$F$75"}</definedName>
    <definedName name="dn" localSheetId="21" hidden="1">{"'TDTGT (theo Dphuong)'!$A$4:$F$75"}</definedName>
    <definedName name="dn" localSheetId="23" hidden="1">{"'TDTGT (theo Dphuong)'!$A$4:$F$75"}</definedName>
    <definedName name="dn" localSheetId="24" hidden="1">{"'TDTGT (theo Dphuong)'!$A$4:$F$75"}</definedName>
    <definedName name="dn" localSheetId="25" hidden="1">{"'TDTGT (theo Dphuong)'!$A$4:$F$75"}</definedName>
    <definedName name="dn" localSheetId="26" hidden="1">{"'TDTGT (theo Dphuong)'!$A$4:$F$75"}</definedName>
    <definedName name="dn" localSheetId="27" hidden="1">{"'TDTGT (theo Dphuong)'!$A$4:$F$75"}</definedName>
    <definedName name="dn" localSheetId="30" hidden="1">{"'TDTGT (theo Dphuong)'!$A$4:$F$75"}</definedName>
    <definedName name="dn" localSheetId="2" hidden="1">{"'TDTGT (theo Dphuong)'!$A$4:$F$75"}</definedName>
    <definedName name="dn" localSheetId="34" hidden="1">{"'TDTGT (theo Dphuong)'!$A$4:$F$75"}</definedName>
    <definedName name="dn" localSheetId="3" hidden="1">{"'TDTGT (theo Dphuong)'!$A$4:$F$75"}</definedName>
    <definedName name="dn" localSheetId="5" hidden="1">{"'TDTGT (theo Dphuong)'!$A$4:$F$75"}</definedName>
    <definedName name="dn" hidden="1">{"'TDTGT (theo Dphuong)'!$A$4:$F$75"}</definedName>
    <definedName name="ffddg" localSheetId="0">#REF!</definedName>
    <definedName name="ffddg" localSheetId="8">#REF!</definedName>
    <definedName name="ffddg" localSheetId="10">#REF!</definedName>
    <definedName name="ffddg" localSheetId="11">#REF!</definedName>
    <definedName name="ffddg" localSheetId="12">#REF!</definedName>
    <definedName name="ffddg" localSheetId="13">#REF!</definedName>
    <definedName name="ffddg" localSheetId="17">#REF!</definedName>
    <definedName name="ffddg" localSheetId="1">#REF!</definedName>
    <definedName name="ffddg" localSheetId="20">#REF!</definedName>
    <definedName name="ffddg" localSheetId="21">#REF!</definedName>
    <definedName name="ffddg" localSheetId="24">#REF!</definedName>
    <definedName name="ffddg" localSheetId="25">#REF!</definedName>
    <definedName name="ffddg" localSheetId="26">#REF!</definedName>
    <definedName name="ffddg" localSheetId="27">#REF!</definedName>
    <definedName name="ffddg" localSheetId="30">#REF!</definedName>
    <definedName name="ffddg" localSheetId="2">#REF!</definedName>
    <definedName name="ffddg" localSheetId="34">#REF!</definedName>
    <definedName name="ffddg" localSheetId="3">#REF!</definedName>
    <definedName name="ffddg" localSheetId="5">#REF!</definedName>
    <definedName name="ffddg">#REF!</definedName>
    <definedName name="FP" localSheetId="0">'[1]COAT&amp;WRAP-QIOT-#3'!#REF!</definedName>
    <definedName name="FP" localSheetId="8">'[2]COAT&amp;WRAP-QIOT-#3'!#REF!</definedName>
    <definedName name="FP" localSheetId="10">'[2]COAT&amp;WRAP-QIOT-#3'!#REF!</definedName>
    <definedName name="FP" localSheetId="11">'[2]COAT&amp;WRAP-QIOT-#3'!#REF!</definedName>
    <definedName name="FP" localSheetId="12">'[2]COAT&amp;WRAP-QIOT-#3'!#REF!</definedName>
    <definedName name="FP" localSheetId="13">'[2]COAT&amp;WRAP-QIOT-#3'!#REF!</definedName>
    <definedName name="FP" localSheetId="14">'[1]COAT&amp;WRAP-QIOT-#3'!#REF!</definedName>
    <definedName name="FP" localSheetId="15">'[1]COAT&amp;WRAP-QIOT-#3'!#REF!</definedName>
    <definedName name="FP" localSheetId="17">'[2]COAT&amp;WRAP-QIOT-#3'!#REF!</definedName>
    <definedName name="FP" localSheetId="24">'[3]COAT&amp;WRAP-QIOT-#3'!#REF!</definedName>
    <definedName name="FP" localSheetId="34">'[4]COAT&amp;WRAP-QIOT-#3'!#REF!</definedName>
    <definedName name="FP" localSheetId="5">'[1]COAT&amp;WRAP-QIOT-#3'!#REF!</definedName>
    <definedName name="FP">'[1]COAT&amp;WRAP-QIOT-#3'!#REF!</definedName>
    <definedName name="h" localSheetId="0" hidden="1">{"'TDTGT (theo Dphuong)'!$A$4:$F$75"}</definedName>
    <definedName name="h" localSheetId="8" hidden="1">{"'TDTGT (theo Dphuong)'!$A$4:$F$75"}</definedName>
    <definedName name="h" localSheetId="10" hidden="1">{"'TDTGT (theo Dphuong)'!$A$4:$F$75"}</definedName>
    <definedName name="h" localSheetId="13" hidden="1">{"'TDTGT (theo Dphuong)'!$A$4:$F$75"}</definedName>
    <definedName name="h" localSheetId="14" hidden="1">{"'TDTGT (theo Dphuong)'!$A$4:$F$75"}</definedName>
    <definedName name="h" localSheetId="15" hidden="1">{"'TDTGT (theo Dphuong)'!$A$4:$F$75"}</definedName>
    <definedName name="h" localSheetId="17" hidden="1">{"'TDTGT (theo Dphuong)'!$A$4:$F$75"}</definedName>
    <definedName name="h" localSheetId="1" hidden="1">{"'TDTGT (theo Dphuong)'!$A$4:$F$75"}</definedName>
    <definedName name="h" localSheetId="20" hidden="1">{"'TDTGT (theo Dphuong)'!$A$4:$F$75"}</definedName>
    <definedName name="h" localSheetId="21" hidden="1">{"'TDTGT (theo Dphuong)'!$A$4:$F$75"}</definedName>
    <definedName name="h" localSheetId="23" hidden="1">{"'TDTGT (theo Dphuong)'!$A$4:$F$75"}</definedName>
    <definedName name="h" localSheetId="24" hidden="1">{"'TDTGT (theo Dphuong)'!$A$4:$F$75"}</definedName>
    <definedName name="h" localSheetId="25" hidden="1">{"'TDTGT (theo Dphuong)'!$A$4:$F$75"}</definedName>
    <definedName name="h" localSheetId="26" hidden="1">{"'TDTGT (theo Dphuong)'!$A$4:$F$75"}</definedName>
    <definedName name="h" localSheetId="27" hidden="1">{"'TDTGT (theo Dphuong)'!$A$4:$F$75"}</definedName>
    <definedName name="h" localSheetId="30" hidden="1">{"'TDTGT (theo Dphuong)'!$A$4:$F$75"}</definedName>
    <definedName name="h" localSheetId="2" hidden="1">{"'TDTGT (theo Dphuong)'!$A$4:$F$75"}</definedName>
    <definedName name="h" localSheetId="34" hidden="1">{"'TDTGT (theo Dphuong)'!$A$4:$F$75"}</definedName>
    <definedName name="h" localSheetId="3" hidden="1">{"'TDTGT (theo Dphuong)'!$A$4:$F$75"}</definedName>
    <definedName name="h" localSheetId="5" hidden="1">{"'TDTGT (theo Dphuong)'!$A$4:$F$75"}</definedName>
    <definedName name="h" hidden="1">{"'TDTGT (theo Dphuong)'!$A$4:$F$75"}</definedName>
    <definedName name="hab" localSheetId="0">#REF!</definedName>
    <definedName name="hab" localSheetId="8">#REF!</definedName>
    <definedName name="hab" localSheetId="10">#REF!</definedName>
    <definedName name="hab" localSheetId="11">#REF!</definedName>
    <definedName name="hab" localSheetId="12">#REF!</definedName>
    <definedName name="hab" localSheetId="13">#REF!</definedName>
    <definedName name="hab" localSheetId="14">#REF!</definedName>
    <definedName name="hab" localSheetId="15">#REF!</definedName>
    <definedName name="hab" localSheetId="17">#REF!</definedName>
    <definedName name="hab" localSheetId="1">#REF!</definedName>
    <definedName name="hab" localSheetId="20">#REF!</definedName>
    <definedName name="hab" localSheetId="21">#REF!</definedName>
    <definedName name="hab" localSheetId="24">#REF!</definedName>
    <definedName name="hab" localSheetId="25">#REF!</definedName>
    <definedName name="hab" localSheetId="26">#REF!</definedName>
    <definedName name="hab" localSheetId="27">#REF!</definedName>
    <definedName name="hab" localSheetId="30">#REF!</definedName>
    <definedName name="hab" localSheetId="2">#REF!</definedName>
    <definedName name="hab" localSheetId="34">#REF!</definedName>
    <definedName name="hab" localSheetId="3">#REF!</definedName>
    <definedName name="hab" localSheetId="5">#REF!</definedName>
    <definedName name="hab">#REF!</definedName>
    <definedName name="habac" localSheetId="0">#REF!</definedName>
    <definedName name="habac" localSheetId="8">#REF!</definedName>
    <definedName name="habac" localSheetId="10">#REF!</definedName>
    <definedName name="habac" localSheetId="11">#REF!</definedName>
    <definedName name="habac" localSheetId="12">#REF!</definedName>
    <definedName name="habac" localSheetId="13">#REF!</definedName>
    <definedName name="habac" localSheetId="14">#REF!</definedName>
    <definedName name="habac" localSheetId="15">#REF!</definedName>
    <definedName name="habac" localSheetId="17">#REF!</definedName>
    <definedName name="habac" localSheetId="1">#REF!</definedName>
    <definedName name="habac" localSheetId="20">#REF!</definedName>
    <definedName name="habac" localSheetId="21">#REF!</definedName>
    <definedName name="habac" localSheetId="24">#REF!</definedName>
    <definedName name="habac" localSheetId="30">#REF!</definedName>
    <definedName name="habac" localSheetId="2">#REF!</definedName>
    <definedName name="habac" localSheetId="34">#REF!</definedName>
    <definedName name="habac" localSheetId="3">#REF!</definedName>
    <definedName name="habac" localSheetId="5">#REF!</definedName>
    <definedName name="habac">#REF!</definedName>
    <definedName name="Habac1">'[8]7 THAI NGUYEN'!$A$11</definedName>
    <definedName name="hhg" localSheetId="0">#REF!</definedName>
    <definedName name="hhg" localSheetId="8">#REF!</definedName>
    <definedName name="hhg" localSheetId="10">#REF!</definedName>
    <definedName name="hhg" localSheetId="11">#REF!</definedName>
    <definedName name="hhg" localSheetId="12">#REF!</definedName>
    <definedName name="hhg" localSheetId="13">#REF!</definedName>
    <definedName name="hhg" localSheetId="14">#REF!</definedName>
    <definedName name="hhg" localSheetId="15">#REF!</definedName>
    <definedName name="hhg" localSheetId="17">#REF!</definedName>
    <definedName name="hhg" localSheetId="1">#REF!</definedName>
    <definedName name="hhg" localSheetId="20">#REF!</definedName>
    <definedName name="hhg" localSheetId="21">#REF!</definedName>
    <definedName name="hhg" localSheetId="24">#REF!</definedName>
    <definedName name="hhg" localSheetId="25">#REF!</definedName>
    <definedName name="hhg" localSheetId="26">#REF!</definedName>
    <definedName name="hhg" localSheetId="27">#REF!</definedName>
    <definedName name="hhg" localSheetId="30">#REF!</definedName>
    <definedName name="hhg" localSheetId="2">#REF!</definedName>
    <definedName name="hhg" localSheetId="34">#REF!</definedName>
    <definedName name="hhg" localSheetId="3">#REF!</definedName>
    <definedName name="hhg" localSheetId="5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8" hidden="1">{"'TDTGT (theo Dphuong)'!$A$4:$F$75"}</definedName>
    <definedName name="HTML_Control" localSheetId="10" hidden="1">{"'TDTGT (theo Dphuong)'!$A$4:$F$75"}</definedName>
    <definedName name="HTML_Control" localSheetId="13" hidden="1">{"'TDTGT (theo Dphuong)'!$A$4:$F$75"}</definedName>
    <definedName name="HTML_Control" localSheetId="14" hidden="1">{"'TDTGT (theo Dphuong)'!$A$4:$F$75"}</definedName>
    <definedName name="HTML_Control" localSheetId="15" hidden="1">{"'TDTGT (theo Dphuong)'!$A$4:$F$75"}</definedName>
    <definedName name="HTML_Control" localSheetId="17" hidden="1">{"'TDTGT (theo Dphuong)'!$A$4:$F$75"}</definedName>
    <definedName name="HTML_Control" localSheetId="1" hidden="1">{"'TDTGT (theo Dphuong)'!$A$4:$F$75"}</definedName>
    <definedName name="HTML_Control" localSheetId="20" hidden="1">{"'TDTGT (theo Dphuong)'!$A$4:$F$75"}</definedName>
    <definedName name="HTML_Control" localSheetId="21" hidden="1">{"'TDTGT (theo Dphuong)'!$A$4:$F$75"}</definedName>
    <definedName name="HTML_Control" localSheetId="23" hidden="1">{"'TDTGT (theo Dphuong)'!$A$4:$F$75"}</definedName>
    <definedName name="HTML_Control" localSheetId="24" hidden="1">{"'TDTGT (theo Dphuong)'!$A$4:$F$75"}</definedName>
    <definedName name="HTML_Control" localSheetId="25" hidden="1">{"'TDTGT (theo Dphuong)'!$A$4:$F$75"}</definedName>
    <definedName name="HTML_Control" localSheetId="26" hidden="1">{"'TDTGT (theo Dphuong)'!$A$4:$F$75"}</definedName>
    <definedName name="HTML_Control" localSheetId="27" hidden="1">{"'TDTGT (theo Dphuong)'!$A$4:$F$75"}</definedName>
    <definedName name="HTML_Control" localSheetId="30" hidden="1">{"'TDTGT (theo Dphuong)'!$A$4:$F$75"}</definedName>
    <definedName name="HTML_Control" localSheetId="2" hidden="1">{"'TDTGT (theo Dphuong)'!$A$4:$F$75"}</definedName>
    <definedName name="HTML_Control" localSheetId="34" hidden="1">{"'TDTGT (theo Dphuong)'!$A$4:$F$75"}</definedName>
    <definedName name="HTML_Control" localSheetId="3" hidden="1">{"'TDTGT (theo Dphuong)'!$A$4:$F$75"}</definedName>
    <definedName name="HTML_Control" localSheetId="5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8" hidden="1">{#N/A,#N/A,FALSE,"Chung"}</definedName>
    <definedName name="i" localSheetId="10" hidden="1">{#N/A,#N/A,FALSE,"Chung"}</definedName>
    <definedName name="i" localSheetId="13" hidden="1">{#N/A,#N/A,FALSE,"Chung"}</definedName>
    <definedName name="i" localSheetId="14" hidden="1">{#N/A,#N/A,FALSE,"Chung"}</definedName>
    <definedName name="i" localSheetId="15" hidden="1">{#N/A,#N/A,FALSE,"Chung"}</definedName>
    <definedName name="i" localSheetId="17" hidden="1">{#N/A,#N/A,FALSE,"Chung"}</definedName>
    <definedName name="i" localSheetId="1" hidden="1">{#N/A,#N/A,FALSE,"Chung"}</definedName>
    <definedName name="i" localSheetId="20" hidden="1">{#N/A,#N/A,FALSE,"Chung"}</definedName>
    <definedName name="i" localSheetId="21" hidden="1">{#N/A,#N/A,FALSE,"Chung"}</definedName>
    <definedName name="i" localSheetId="23" hidden="1">{#N/A,#N/A,FALSE,"Chung"}</definedName>
    <definedName name="i" localSheetId="24" hidden="1">{#N/A,#N/A,FALSE,"Chung"}</definedName>
    <definedName name="i" localSheetId="25" hidden="1">{#N/A,#N/A,FALSE,"Chung"}</definedName>
    <definedName name="i" localSheetId="26" hidden="1">{#N/A,#N/A,FALSE,"Chung"}</definedName>
    <definedName name="i" localSheetId="27" hidden="1">{#N/A,#N/A,FALSE,"Chung"}</definedName>
    <definedName name="i" localSheetId="30" hidden="1">{#N/A,#N/A,FALSE,"Chung"}</definedName>
    <definedName name="i" localSheetId="2" hidden="1">{#N/A,#N/A,FALSE,"Chung"}</definedName>
    <definedName name="i" localSheetId="34" hidden="1">{#N/A,#N/A,FALSE,"Chung"}</definedName>
    <definedName name="i" localSheetId="3" hidden="1">{#N/A,#N/A,FALSE,"Chung"}</definedName>
    <definedName name="i" localSheetId="5" hidden="1">{#N/A,#N/A,FALSE,"Chung"}</definedName>
    <definedName name="i" hidden="1">{#N/A,#N/A,FALSE,"Chung"}</definedName>
    <definedName name="IO" localSheetId="0">'[1]COAT&amp;WRAP-QIOT-#3'!#REF!</definedName>
    <definedName name="IO" localSheetId="8">'[2]COAT&amp;WRAP-QIOT-#3'!#REF!</definedName>
    <definedName name="IO" localSheetId="10">'[2]COAT&amp;WRAP-QIOT-#3'!#REF!</definedName>
    <definedName name="IO" localSheetId="11">'[2]COAT&amp;WRAP-QIOT-#3'!#REF!</definedName>
    <definedName name="IO" localSheetId="12">'[2]COAT&amp;WRAP-QIOT-#3'!#REF!</definedName>
    <definedName name="IO" localSheetId="13">'[2]COAT&amp;WRAP-QIOT-#3'!#REF!</definedName>
    <definedName name="IO" localSheetId="14">'[1]COAT&amp;WRAP-QIOT-#3'!#REF!</definedName>
    <definedName name="IO" localSheetId="15">'[1]COAT&amp;WRAP-QIOT-#3'!#REF!</definedName>
    <definedName name="IO" localSheetId="17">'[2]COAT&amp;WRAP-QIOT-#3'!#REF!</definedName>
    <definedName name="IO" localSheetId="24">'[3]COAT&amp;WRAP-QIOT-#3'!#REF!</definedName>
    <definedName name="IO" localSheetId="34">'[4]COAT&amp;WRAP-QIOT-#3'!#REF!</definedName>
    <definedName name="IO">'[1]COAT&amp;WRAP-QIOT-#3'!#REF!</definedName>
    <definedName name="kjh" localSheetId="0" hidden="1">{#N/A,#N/A,FALSE,"Chung"}</definedName>
    <definedName name="kjh" localSheetId="8" hidden="1">{#N/A,#N/A,FALSE,"Chung"}</definedName>
    <definedName name="kjh" localSheetId="10" hidden="1">{#N/A,#N/A,FALSE,"Chung"}</definedName>
    <definedName name="kjh" localSheetId="13" hidden="1">{#N/A,#N/A,FALSE,"Chung"}</definedName>
    <definedName name="kjh" localSheetId="14" hidden="1">{#N/A,#N/A,FALSE,"Chung"}</definedName>
    <definedName name="kjh" localSheetId="15" hidden="1">{#N/A,#N/A,FALSE,"Chung"}</definedName>
    <definedName name="kjh" localSheetId="17" hidden="1">{#N/A,#N/A,FALSE,"Chung"}</definedName>
    <definedName name="kjh" localSheetId="1" hidden="1">{#N/A,#N/A,FALSE,"Chung"}</definedName>
    <definedName name="kjh" localSheetId="20" hidden="1">{#N/A,#N/A,FALSE,"Chung"}</definedName>
    <definedName name="kjh" localSheetId="21" hidden="1">{#N/A,#N/A,FALSE,"Chung"}</definedName>
    <definedName name="kjh" localSheetId="23" hidden="1">{#N/A,#N/A,FALSE,"Chung"}</definedName>
    <definedName name="kjh" localSheetId="24" hidden="1">{#N/A,#N/A,FALSE,"Chung"}</definedName>
    <definedName name="kjh" localSheetId="25" hidden="1">{#N/A,#N/A,FALSE,"Chung"}</definedName>
    <definedName name="kjh" localSheetId="26" hidden="1">{#N/A,#N/A,FALSE,"Chung"}</definedName>
    <definedName name="kjh" localSheetId="27" hidden="1">{#N/A,#N/A,FALSE,"Chung"}</definedName>
    <definedName name="kjh" localSheetId="30" hidden="1">{#N/A,#N/A,FALSE,"Chung"}</definedName>
    <definedName name="kjh" localSheetId="2" hidden="1">{#N/A,#N/A,FALSE,"Chung"}</definedName>
    <definedName name="kjh" localSheetId="34" hidden="1">{#N/A,#N/A,FALSE,"Chung"}</definedName>
    <definedName name="kjh" localSheetId="3" hidden="1">{#N/A,#N/A,FALSE,"Chung"}</definedName>
    <definedName name="kjh" localSheetId="5" hidden="1">{#N/A,#N/A,FALSE,"Chung"}</definedName>
    <definedName name="kjh" hidden="1">{#N/A,#N/A,FALSE,"Chung"}</definedName>
    <definedName name="kjhjfhdjkfndfndf" localSheetId="0">#REF!</definedName>
    <definedName name="kjhjfhdjkfndfndf" localSheetId="8">#REF!</definedName>
    <definedName name="kjhjfhdjkfndfndf" localSheetId="10">#REF!</definedName>
    <definedName name="kjhjfhdjkfndfndf" localSheetId="11">#REF!</definedName>
    <definedName name="kjhjfhdjkfndfndf" localSheetId="12">#REF!</definedName>
    <definedName name="kjhjfhdjkfndfndf" localSheetId="13">#REF!</definedName>
    <definedName name="kjhjfhdjkfndfndf" localSheetId="14">#REF!</definedName>
    <definedName name="kjhjfhdjkfndfndf" localSheetId="15">#REF!</definedName>
    <definedName name="kjhjfhdjkfndfndf" localSheetId="17">#REF!</definedName>
    <definedName name="kjhjfhdjkfndfndf" localSheetId="1">#REF!</definedName>
    <definedName name="kjhjfhdjkfndfndf" localSheetId="20">#REF!</definedName>
    <definedName name="kjhjfhdjkfndfndf" localSheetId="21">#REF!</definedName>
    <definedName name="kjhjfhdjkfndfndf" localSheetId="24">#REF!</definedName>
    <definedName name="kjhjfhdjkfndfndf" localSheetId="25">#REF!</definedName>
    <definedName name="kjhjfhdjkfndfndf" localSheetId="26">#REF!</definedName>
    <definedName name="kjhjfhdjkfndfndf" localSheetId="27">#REF!</definedName>
    <definedName name="kjhjfhdjkfndfndf" localSheetId="30">#REF!</definedName>
    <definedName name="kjhjfhdjkfndfndf" localSheetId="2">#REF!</definedName>
    <definedName name="kjhjfhdjkfndfndf" localSheetId="34">#REF!</definedName>
    <definedName name="kjhjfhdjkfndfndf" localSheetId="3">#REF!</definedName>
    <definedName name="kjhjfhdjkfndfndf" localSheetId="5">#REF!</definedName>
    <definedName name="kjhjfhdjkfndfndf">#REF!</definedName>
    <definedName name="m" localSheetId="0" hidden="1">{"'TDTGT (theo Dphuong)'!$A$4:$F$75"}</definedName>
    <definedName name="m" localSheetId="8" hidden="1">{"'TDTGT (theo Dphuong)'!$A$4:$F$75"}</definedName>
    <definedName name="m" localSheetId="10" hidden="1">{"'TDTGT (theo Dphuong)'!$A$4:$F$75"}</definedName>
    <definedName name="m" localSheetId="13" hidden="1">{"'TDTGT (theo Dphuong)'!$A$4:$F$75"}</definedName>
    <definedName name="m" localSheetId="14" hidden="1">{"'TDTGT (theo Dphuong)'!$A$4:$F$75"}</definedName>
    <definedName name="m" localSheetId="15" hidden="1">{"'TDTGT (theo Dphuong)'!$A$4:$F$75"}</definedName>
    <definedName name="m" localSheetId="17" hidden="1">{"'TDTGT (theo Dphuong)'!$A$4:$F$75"}</definedName>
    <definedName name="m" localSheetId="1" hidden="1">{"'TDTGT (theo Dphuong)'!$A$4:$F$75"}</definedName>
    <definedName name="m" localSheetId="20" hidden="1">{"'TDTGT (theo Dphuong)'!$A$4:$F$75"}</definedName>
    <definedName name="m" localSheetId="21" hidden="1">{"'TDTGT (theo Dphuong)'!$A$4:$F$75"}</definedName>
    <definedName name="m" localSheetId="23" hidden="1">{"'TDTGT (theo Dphuong)'!$A$4:$F$75"}</definedName>
    <definedName name="m" localSheetId="24" hidden="1">{"'TDTGT (theo Dphuong)'!$A$4:$F$75"}</definedName>
    <definedName name="m" localSheetId="25" hidden="1">{"'TDTGT (theo Dphuong)'!$A$4:$F$75"}</definedName>
    <definedName name="m" localSheetId="26" hidden="1">{"'TDTGT (theo Dphuong)'!$A$4:$F$75"}</definedName>
    <definedName name="m" localSheetId="27" hidden="1">{"'TDTGT (theo Dphuong)'!$A$4:$F$75"}</definedName>
    <definedName name="m" localSheetId="30" hidden="1">{"'TDTGT (theo Dphuong)'!$A$4:$F$75"}</definedName>
    <definedName name="m" localSheetId="2" hidden="1">{"'TDTGT (theo Dphuong)'!$A$4:$F$75"}</definedName>
    <definedName name="m" localSheetId="34" hidden="1">{"'TDTGT (theo Dphuong)'!$A$4:$F$75"}</definedName>
    <definedName name="m" localSheetId="3" hidden="1">{"'TDTGT (theo Dphuong)'!$A$4:$F$75"}</definedName>
    <definedName name="m" localSheetId="5" hidden="1">{"'TDTGT (theo Dphuong)'!$A$4:$F$75"}</definedName>
    <definedName name="m" hidden="1">{"'TDTGT (theo Dphuong)'!$A$4:$F$75"}</definedName>
    <definedName name="MAT" localSheetId="0">'[1]COAT&amp;WRAP-QIOT-#3'!#REF!</definedName>
    <definedName name="MAT" localSheetId="8">'[2]COAT&amp;WRAP-QIOT-#3'!#REF!</definedName>
    <definedName name="MAT" localSheetId="10">'[2]COAT&amp;WRAP-QIOT-#3'!#REF!</definedName>
    <definedName name="MAT" localSheetId="11">'[2]COAT&amp;WRAP-QIOT-#3'!#REF!</definedName>
    <definedName name="MAT" localSheetId="12">'[2]COAT&amp;WRAP-QIOT-#3'!#REF!</definedName>
    <definedName name="MAT" localSheetId="13">'[2]COAT&amp;WRAP-QIOT-#3'!#REF!</definedName>
    <definedName name="MAT" localSheetId="14">'[1]COAT&amp;WRAP-QIOT-#3'!#REF!</definedName>
    <definedName name="MAT" localSheetId="15">'[1]COAT&amp;WRAP-QIOT-#3'!#REF!</definedName>
    <definedName name="MAT" localSheetId="17">'[2]COAT&amp;WRAP-QIOT-#3'!#REF!</definedName>
    <definedName name="MAT" localSheetId="24">'[3]COAT&amp;WRAP-QIOT-#3'!#REF!</definedName>
    <definedName name="MAT" localSheetId="34">'[4]COAT&amp;WRAP-QIOT-#3'!#REF!</definedName>
    <definedName name="MAT">'[1]COAT&amp;WRAP-QIOT-#3'!#REF!</definedName>
    <definedName name="mc" localSheetId="0">#REF!</definedName>
    <definedName name="mc" localSheetId="8">#REF!</definedName>
    <definedName name="mc" localSheetId="10">#REF!</definedName>
    <definedName name="mc" localSheetId="11">#REF!</definedName>
    <definedName name="mc" localSheetId="12">#REF!</definedName>
    <definedName name="mc" localSheetId="13">#REF!</definedName>
    <definedName name="mc" localSheetId="14">#REF!</definedName>
    <definedName name="mc" localSheetId="15">#REF!</definedName>
    <definedName name="mc" localSheetId="17">#REF!</definedName>
    <definedName name="mc" localSheetId="1">#REF!</definedName>
    <definedName name="mc" localSheetId="20">#REF!</definedName>
    <definedName name="mc" localSheetId="21">#REF!</definedName>
    <definedName name="mc" localSheetId="24">#REF!</definedName>
    <definedName name="mc" localSheetId="25">#REF!</definedName>
    <definedName name="mc" localSheetId="26">#REF!</definedName>
    <definedName name="mc" localSheetId="27">#REF!</definedName>
    <definedName name="mc" localSheetId="30">#REF!</definedName>
    <definedName name="mc" localSheetId="2">#REF!</definedName>
    <definedName name="mc" localSheetId="34">#REF!</definedName>
    <definedName name="mc" localSheetId="3">#REF!</definedName>
    <definedName name="mc" localSheetId="5">#REF!</definedName>
    <definedName name="mc">#REF!</definedName>
    <definedName name="MF" localSheetId="0">'[1]COAT&amp;WRAP-QIOT-#3'!#REF!</definedName>
    <definedName name="MF" localSheetId="8">'[2]COAT&amp;WRAP-QIOT-#3'!#REF!</definedName>
    <definedName name="MF" localSheetId="10">'[2]COAT&amp;WRAP-QIOT-#3'!#REF!</definedName>
    <definedName name="MF" localSheetId="11">'[2]COAT&amp;WRAP-QIOT-#3'!#REF!</definedName>
    <definedName name="MF" localSheetId="12">'[2]COAT&amp;WRAP-QIOT-#3'!#REF!</definedName>
    <definedName name="MF" localSheetId="13">'[2]COAT&amp;WRAP-QIOT-#3'!#REF!</definedName>
    <definedName name="MF" localSheetId="14">'[1]COAT&amp;WRAP-QIOT-#3'!#REF!</definedName>
    <definedName name="MF" localSheetId="15">'[1]COAT&amp;WRAP-QIOT-#3'!#REF!</definedName>
    <definedName name="MF" localSheetId="17">'[2]COAT&amp;WRAP-QIOT-#3'!#REF!</definedName>
    <definedName name="MF" localSheetId="1">'[1]COAT&amp;WRAP-QIOT-#3'!#REF!</definedName>
    <definedName name="MF" localSheetId="24">'[3]COAT&amp;WRAP-QIOT-#3'!#REF!</definedName>
    <definedName name="MF" localSheetId="2">'[1]COAT&amp;WRAP-QIOT-#3'!#REF!</definedName>
    <definedName name="MF" localSheetId="34">'[4]COAT&amp;WRAP-QIOT-#3'!#REF!</definedName>
    <definedName name="MF" localSheetId="5">'[1]COAT&amp;WRAP-QIOT-#3'!#REF!</definedName>
    <definedName name="MF">'[1]COAT&amp;WRAP-QIOT-#3'!#REF!</definedName>
    <definedName name="mnh" localSheetId="0">'[9]2.74'!#REF!</definedName>
    <definedName name="mnh" localSheetId="10">'[10]2.74'!#REF!</definedName>
    <definedName name="mnh" localSheetId="11">'[10]2.74'!#REF!</definedName>
    <definedName name="mnh" localSheetId="12">'[10]2.74'!#REF!</definedName>
    <definedName name="mnh" localSheetId="13">'[10]2.74'!#REF!</definedName>
    <definedName name="mnh" localSheetId="14">'[11]2.74'!#REF!</definedName>
    <definedName name="mnh" localSheetId="15">'[11]2.74'!#REF!</definedName>
    <definedName name="mnh" localSheetId="17">'[11]2.74'!#REF!</definedName>
    <definedName name="mnh" localSheetId="1">'[9]2.74'!#REF!</definedName>
    <definedName name="mnh" localSheetId="24">'[11]2.74'!#REF!</definedName>
    <definedName name="mnh" localSheetId="2">'[9]2.74'!#REF!</definedName>
    <definedName name="mnh" localSheetId="34">'[12]2.74'!#REF!</definedName>
    <definedName name="mnh" localSheetId="5">'[9]2.74'!#REF!</definedName>
    <definedName name="mnh">'[9]2.74'!#REF!</definedName>
    <definedName name="n" localSheetId="0">'[9]2.74'!#REF!</definedName>
    <definedName name="n" localSheetId="11">'[10]2.74'!#REF!</definedName>
    <definedName name="n" localSheetId="12">'[10]2.74'!#REF!</definedName>
    <definedName name="n" localSheetId="13">'[10]2.74'!#REF!</definedName>
    <definedName name="n" localSheetId="14">'[11]2.74'!#REF!</definedName>
    <definedName name="n" localSheetId="15">'[11]2.74'!#REF!</definedName>
    <definedName name="n" localSheetId="17">'[11]2.74'!#REF!</definedName>
    <definedName name="n" localSheetId="1">'[9]2.74'!#REF!</definedName>
    <definedName name="n" localSheetId="24">'[11]2.74'!#REF!</definedName>
    <definedName name="n" localSheetId="2">'[9]2.74'!#REF!</definedName>
    <definedName name="n" localSheetId="34">'[12]2.74'!#REF!</definedName>
    <definedName name="n">'[9]2.74'!#REF!</definedName>
    <definedName name="nhan" localSheetId="0">#REF!</definedName>
    <definedName name="nhan" localSheetId="8">#REF!</definedName>
    <definedName name="nhan" localSheetId="10">#REF!</definedName>
    <definedName name="nhan" localSheetId="11">#REF!</definedName>
    <definedName name="nhan" localSheetId="12">#REF!</definedName>
    <definedName name="nhan" localSheetId="13">#REF!</definedName>
    <definedName name="nhan" localSheetId="14">#REF!</definedName>
    <definedName name="nhan" localSheetId="15">#REF!</definedName>
    <definedName name="nhan" localSheetId="17">#REF!</definedName>
    <definedName name="nhan" localSheetId="1">#REF!</definedName>
    <definedName name="nhan" localSheetId="20">#REF!</definedName>
    <definedName name="nhan" localSheetId="21">#REF!</definedName>
    <definedName name="nhan" localSheetId="24">#REF!</definedName>
    <definedName name="nhan" localSheetId="25">#REF!</definedName>
    <definedName name="nhan" localSheetId="26">#REF!</definedName>
    <definedName name="nhan" localSheetId="30">#REF!</definedName>
    <definedName name="nhan" localSheetId="2">#REF!</definedName>
    <definedName name="nhan" localSheetId="34">#REF!</definedName>
    <definedName name="nhan" localSheetId="3">#REF!</definedName>
    <definedName name="nhan" localSheetId="5">#REF!</definedName>
    <definedName name="nhan">#REF!</definedName>
    <definedName name="Nhan_xet_cua_dai">"Picture 1"</definedName>
    <definedName name="nuoc" localSheetId="0">#REF!</definedName>
    <definedName name="nuoc" localSheetId="8">#REF!</definedName>
    <definedName name="nuoc" localSheetId="10">#REF!</definedName>
    <definedName name="nuoc" localSheetId="11">#REF!</definedName>
    <definedName name="nuoc" localSheetId="12">#REF!</definedName>
    <definedName name="nuoc" localSheetId="13">#REF!</definedName>
    <definedName name="nuoc" localSheetId="17">#REF!</definedName>
    <definedName name="nuoc" localSheetId="1">#REF!</definedName>
    <definedName name="nuoc" localSheetId="20">#REF!</definedName>
    <definedName name="nuoc" localSheetId="21">#REF!</definedName>
    <definedName name="nuoc" localSheetId="24">#REF!</definedName>
    <definedName name="nuoc" localSheetId="25">#REF!</definedName>
    <definedName name="nuoc" localSheetId="26">#REF!</definedName>
    <definedName name="nuoc" localSheetId="27">#REF!</definedName>
    <definedName name="nuoc" localSheetId="30">#REF!</definedName>
    <definedName name="nuoc" localSheetId="2">#REF!</definedName>
    <definedName name="nuoc" localSheetId="34">#REF!</definedName>
    <definedName name="nuoc" localSheetId="3">#REF!</definedName>
    <definedName name="nuoc" localSheetId="5">#REF!</definedName>
    <definedName name="nuoc">#REF!</definedName>
    <definedName name="oanh" localSheetId="0" hidden="1">{#N/A,#N/A,FALSE,"Chung"}</definedName>
    <definedName name="oanh" localSheetId="8" hidden="1">{#N/A,#N/A,FALSE,"Chung"}</definedName>
    <definedName name="oanh" localSheetId="10" hidden="1">{#N/A,#N/A,FALSE,"Chung"}</definedName>
    <definedName name="oanh" localSheetId="13" hidden="1">{#N/A,#N/A,FALSE,"Chung"}</definedName>
    <definedName name="oanh" localSheetId="14" hidden="1">{#N/A,#N/A,FALSE,"Chung"}</definedName>
    <definedName name="oanh" localSheetId="15" hidden="1">{#N/A,#N/A,FALSE,"Chung"}</definedName>
    <definedName name="oanh" localSheetId="17" hidden="1">{#N/A,#N/A,FALSE,"Chung"}</definedName>
    <definedName name="oanh" localSheetId="1" hidden="1">{#N/A,#N/A,FALSE,"Chung"}</definedName>
    <definedName name="oanh" localSheetId="20" hidden="1">{#N/A,#N/A,FALSE,"Chung"}</definedName>
    <definedName name="oanh" localSheetId="21" hidden="1">{#N/A,#N/A,FALSE,"Chung"}</definedName>
    <definedName name="oanh" localSheetId="23" hidden="1">{#N/A,#N/A,FALSE,"Chung"}</definedName>
    <definedName name="oanh" localSheetId="24" hidden="1">{#N/A,#N/A,FALSE,"Chung"}</definedName>
    <definedName name="oanh" localSheetId="25" hidden="1">{#N/A,#N/A,FALSE,"Chung"}</definedName>
    <definedName name="oanh" localSheetId="26" hidden="1">{#N/A,#N/A,FALSE,"Chung"}</definedName>
    <definedName name="oanh" localSheetId="27" hidden="1">{#N/A,#N/A,FALSE,"Chung"}</definedName>
    <definedName name="oanh" localSheetId="30" hidden="1">{#N/A,#N/A,FALSE,"Chung"}</definedName>
    <definedName name="oanh" localSheetId="2" hidden="1">{#N/A,#N/A,FALSE,"Chung"}</definedName>
    <definedName name="oanh" localSheetId="34" hidden="1">{#N/A,#N/A,FALSE,"Chung"}</definedName>
    <definedName name="oanh" localSheetId="3" hidden="1">{#N/A,#N/A,FALSE,"Chung"}</definedName>
    <definedName name="oanh" localSheetId="5" hidden="1">{#N/A,#N/A,FALSE,"Chung"}</definedName>
    <definedName name="oanh" hidden="1">{#N/A,#N/A,FALSE,"Chung"}</definedName>
    <definedName name="P" localSheetId="0">'[1]PNT-QUOT-#3'!#REF!</definedName>
    <definedName name="P" localSheetId="8">'[2]PNT-QUOT-#3'!#REF!</definedName>
    <definedName name="P" localSheetId="10">'[2]PNT-QUOT-#3'!#REF!</definedName>
    <definedName name="P" localSheetId="11">'[2]PNT-QUOT-#3'!#REF!</definedName>
    <definedName name="P" localSheetId="12">'[2]PNT-QUOT-#3'!#REF!</definedName>
    <definedName name="P" localSheetId="13">'[2]PNT-QUOT-#3'!#REF!</definedName>
    <definedName name="P" localSheetId="14">'[1]PNT-QUOT-#3'!#REF!</definedName>
    <definedName name="P" localSheetId="15">'[1]PNT-QUOT-#3'!#REF!</definedName>
    <definedName name="P" localSheetId="17">'[2]PNT-QUOT-#3'!#REF!</definedName>
    <definedName name="P" localSheetId="24">'[3]PNT-QUOT-#3'!#REF!</definedName>
    <definedName name="P" localSheetId="34">'[4]PNT-QUOT-#3'!#REF!</definedName>
    <definedName name="P">'[1]PNT-QUOT-#3'!#REF!</definedName>
    <definedName name="PEJM" localSheetId="0">'[1]COAT&amp;WRAP-QIOT-#3'!#REF!</definedName>
    <definedName name="PEJM" localSheetId="8">'[2]COAT&amp;WRAP-QIOT-#3'!#REF!</definedName>
    <definedName name="PEJM" localSheetId="10">'[2]COAT&amp;WRAP-QIOT-#3'!#REF!</definedName>
    <definedName name="PEJM" localSheetId="11">'[2]COAT&amp;WRAP-QIOT-#3'!#REF!</definedName>
    <definedName name="PEJM" localSheetId="12">'[2]COAT&amp;WRAP-QIOT-#3'!#REF!</definedName>
    <definedName name="PEJM" localSheetId="13">'[2]COAT&amp;WRAP-QIOT-#3'!#REF!</definedName>
    <definedName name="PEJM" localSheetId="14">'[1]COAT&amp;WRAP-QIOT-#3'!#REF!</definedName>
    <definedName name="PEJM" localSheetId="15">'[1]COAT&amp;WRAP-QIOT-#3'!#REF!</definedName>
    <definedName name="PEJM" localSheetId="17">'[2]COAT&amp;WRAP-QIOT-#3'!#REF!</definedName>
    <definedName name="PEJM" localSheetId="24">'[3]COAT&amp;WRAP-QIOT-#3'!#REF!</definedName>
    <definedName name="PEJM" localSheetId="34">'[4]COAT&amp;WRAP-QIOT-#3'!#REF!</definedName>
    <definedName name="PEJM">'[1]COAT&amp;WRAP-QIOT-#3'!#REF!</definedName>
    <definedName name="PF" localSheetId="0">'[1]PNT-QUOT-#3'!#REF!</definedName>
    <definedName name="PF" localSheetId="8">'[2]PNT-QUOT-#3'!#REF!</definedName>
    <definedName name="PF" localSheetId="10">'[2]PNT-QUOT-#3'!#REF!</definedName>
    <definedName name="PF" localSheetId="11">'[2]PNT-QUOT-#3'!#REF!</definedName>
    <definedName name="PF" localSheetId="12">'[2]PNT-QUOT-#3'!#REF!</definedName>
    <definedName name="PF" localSheetId="13">'[2]PNT-QUOT-#3'!#REF!</definedName>
    <definedName name="PF" localSheetId="14">'[1]PNT-QUOT-#3'!#REF!</definedName>
    <definedName name="PF" localSheetId="15">'[1]PNT-QUOT-#3'!#REF!</definedName>
    <definedName name="PF" localSheetId="17">'[2]PNT-QUOT-#3'!#REF!</definedName>
    <definedName name="PF" localSheetId="24">'[3]PNT-QUOT-#3'!#REF!</definedName>
    <definedName name="PF" localSheetId="34">'[4]PNT-QUOT-#3'!#REF!</definedName>
    <definedName name="PF">'[1]PNT-QUOT-#3'!#REF!</definedName>
    <definedName name="PM" localSheetId="8">[13]IBASE!$AH$16:$AV$110</definedName>
    <definedName name="PM" localSheetId="10">[13]IBASE!$AH$16:$AV$110</definedName>
    <definedName name="PM" localSheetId="13">[13]IBASE!$AH$16:$AV$110</definedName>
    <definedName name="PM" localSheetId="14">[14]IBASE!$AH$16:$AV$110</definedName>
    <definedName name="PM" localSheetId="15">[14]IBASE!$AH$16:$AV$110</definedName>
    <definedName name="PM" localSheetId="17">[13]IBASE!$AH$16:$AV$110</definedName>
    <definedName name="PM" localSheetId="34">[15]IBASE!$AH$16:$AV$110</definedName>
    <definedName name="PM">[14]IBASE!$AH$16:$AV$110</definedName>
    <definedName name="Print_Area_MI" localSheetId="8">[16]ESTI.!$A$1:$U$52</definedName>
    <definedName name="Print_Area_MI" localSheetId="10">[16]ESTI.!$A$1:$U$52</definedName>
    <definedName name="Print_Area_MI" localSheetId="13">[16]ESTI.!$A$1:$U$52</definedName>
    <definedName name="Print_Area_MI" localSheetId="14">[16]ESTI.!$A$1:$U$52</definedName>
    <definedName name="Print_Area_MI" localSheetId="15">[16]ESTI.!$A$1:$U$52</definedName>
    <definedName name="Print_Area_MI" localSheetId="17">[16]ESTI.!$A$1:$U$52</definedName>
    <definedName name="Print_Area_MI" localSheetId="23">[17]ESTI.!$A$1:$U$52</definedName>
    <definedName name="Print_Area_MI">[17]ESTI.!$A$1:$U$52</definedName>
    <definedName name="_xlnm.Print_Titles" localSheetId="8">'[18]TiÕn ®é thùc hiÖn KC'!#REF!</definedName>
    <definedName name="_xlnm.Print_Titles" localSheetId="11">'[18]TiÕn ®é thùc hiÖn KC'!#REF!</definedName>
    <definedName name="_xlnm.Print_Titles" localSheetId="12">'[18]TiÕn ®é thùc hiÖn KC'!#REF!</definedName>
    <definedName name="_xlnm.Print_Titles" localSheetId="13">'[18]TiÕn ®é thùc hiÖn KC'!#REF!</definedName>
    <definedName name="_xlnm.Print_Titles" localSheetId="14">'[18]TiÕn ®é thùc hiÖn KC'!#REF!</definedName>
    <definedName name="_xlnm.Print_Titles" localSheetId="15">'[18]TiÕn ®é thùc hiÖn KC'!#REF!</definedName>
    <definedName name="_xlnm.Print_Titles" localSheetId="17">'[18]TiÕn ®é thùc hiÖn KC'!#REF!</definedName>
    <definedName name="_xlnm.Print_Titles" localSheetId="1">'[18]TiÕn ®é thùc hiÖn KC'!#REF!</definedName>
    <definedName name="_xlnm.Print_Titles" localSheetId="23">'25. Materials, fuels price'!#REF!,'25. Materials, fuels price'!#REF!</definedName>
    <definedName name="_xlnm.Print_Titles" localSheetId="24">'26. Trans wareh index'!#REF!,'26. Trans wareh index'!#REF!</definedName>
    <definedName name="_xlnm.Print_Titles" localSheetId="2">'[18]TiÕn ®é thùc hiÖn KC'!#REF!</definedName>
    <definedName name="_xlnm.Print_Titles" localSheetId="34">'[18]TiÕn ®é thùc hiÖn KC'!#REF!</definedName>
    <definedName name="_xlnm.Print_Titles" localSheetId="5">'[18]TiÕn ®é thùc hiÖn KC'!#REF!</definedName>
    <definedName name="_xlnm.Print_Titles">'[18]TiÕn ®é thùc hiÖn KC'!#REF!</definedName>
    <definedName name="pt" localSheetId="0">#REF!</definedName>
    <definedName name="pt" localSheetId="8">#REF!</definedName>
    <definedName name="pt" localSheetId="10">#REF!</definedName>
    <definedName name="pt" localSheetId="11">#REF!</definedName>
    <definedName name="pt" localSheetId="12">#REF!</definedName>
    <definedName name="pt" localSheetId="13">#REF!</definedName>
    <definedName name="pt" localSheetId="14">#REF!</definedName>
    <definedName name="pt" localSheetId="15">#REF!</definedName>
    <definedName name="pt" localSheetId="17">#REF!</definedName>
    <definedName name="pt" localSheetId="1">#REF!</definedName>
    <definedName name="pt" localSheetId="20">#REF!</definedName>
    <definedName name="pt" localSheetId="21">#REF!</definedName>
    <definedName name="pt" localSheetId="24">#REF!</definedName>
    <definedName name="pt" localSheetId="25">#REF!</definedName>
    <definedName name="pt" localSheetId="26">#REF!</definedName>
    <definedName name="pt" localSheetId="27">#REF!</definedName>
    <definedName name="pt" localSheetId="30">#REF!</definedName>
    <definedName name="pt" localSheetId="2">#REF!</definedName>
    <definedName name="pt" localSheetId="34">#REF!</definedName>
    <definedName name="pt" localSheetId="3">#REF!</definedName>
    <definedName name="pt" localSheetId="5">#REF!</definedName>
    <definedName name="pt">#REF!</definedName>
    <definedName name="ptr" localSheetId="0">#REF!</definedName>
    <definedName name="ptr" localSheetId="8">#REF!</definedName>
    <definedName name="ptr" localSheetId="10">#REF!</definedName>
    <definedName name="ptr" localSheetId="11">#REF!</definedName>
    <definedName name="ptr" localSheetId="12">#REF!</definedName>
    <definedName name="ptr" localSheetId="13">#REF!</definedName>
    <definedName name="ptr" localSheetId="14">#REF!</definedName>
    <definedName name="ptr" localSheetId="15">#REF!</definedName>
    <definedName name="ptr" localSheetId="17">#REF!</definedName>
    <definedName name="ptr" localSheetId="1">#REF!</definedName>
    <definedName name="ptr" localSheetId="20">#REF!</definedName>
    <definedName name="ptr" localSheetId="21">#REF!</definedName>
    <definedName name="ptr" localSheetId="24">#REF!</definedName>
    <definedName name="ptr" localSheetId="30">#REF!</definedName>
    <definedName name="ptr" localSheetId="2">#REF!</definedName>
    <definedName name="ptr" localSheetId="34">#REF!</definedName>
    <definedName name="ptr" localSheetId="3">#REF!</definedName>
    <definedName name="ptr" localSheetId="5">#REF!</definedName>
    <definedName name="ptr">#REF!</definedName>
    <definedName name="ptvt">'[19]ma-pt'!$A$6:$IV$228</definedName>
    <definedName name="qưeqwrqw" localSheetId="0" hidden="1">{#N/A,#N/A,FALSE,"Chung"}</definedName>
    <definedName name="qưeqwrqw" localSheetId="8" hidden="1">{#N/A,#N/A,FALSE,"Chung"}</definedName>
    <definedName name="qưeqwrqw" localSheetId="10" hidden="1">{#N/A,#N/A,FALSE,"Chung"}</definedName>
    <definedName name="qưeqwrqw" localSheetId="13" hidden="1">{#N/A,#N/A,FALSE,"Chung"}</definedName>
    <definedName name="qưeqwrqw" localSheetId="14" hidden="1">{#N/A,#N/A,FALSE,"Chung"}</definedName>
    <definedName name="qưeqwrqw" localSheetId="15" hidden="1">{#N/A,#N/A,FALSE,"Chung"}</definedName>
    <definedName name="qưeqwrqw" localSheetId="17" hidden="1">{#N/A,#N/A,FALSE,"Chung"}</definedName>
    <definedName name="qưeqwrqw" localSheetId="1" hidden="1">{#N/A,#N/A,FALSE,"Chung"}</definedName>
    <definedName name="qưeqwrqw" localSheetId="20" hidden="1">{#N/A,#N/A,FALSE,"Chung"}</definedName>
    <definedName name="qưeqwrqw" localSheetId="21" hidden="1">{#N/A,#N/A,FALSE,"Chung"}</definedName>
    <definedName name="qưeqwrqw" localSheetId="23" hidden="1">{#N/A,#N/A,FALSE,"Chung"}</definedName>
    <definedName name="qưeqwrqw" localSheetId="24" hidden="1">{#N/A,#N/A,FALSE,"Chung"}</definedName>
    <definedName name="qưeqwrqw" localSheetId="25" hidden="1">{#N/A,#N/A,FALSE,"Chung"}</definedName>
    <definedName name="qưeqwrqw" localSheetId="26" hidden="1">{#N/A,#N/A,FALSE,"Chung"}</definedName>
    <definedName name="qưeqwrqw" localSheetId="27" hidden="1">{#N/A,#N/A,FALSE,"Chung"}</definedName>
    <definedName name="qưeqwrqw" localSheetId="30" hidden="1">{#N/A,#N/A,FALSE,"Chung"}</definedName>
    <definedName name="qưeqwrqw" localSheetId="2" hidden="1">{#N/A,#N/A,FALSE,"Chung"}</definedName>
    <definedName name="qưeqwrqw" localSheetId="34" hidden="1">{#N/A,#N/A,FALSE,"Chung"}</definedName>
    <definedName name="qưeqwrqw" localSheetId="3" hidden="1">{#N/A,#N/A,FALSE,"Chung"}</definedName>
    <definedName name="qưeqwrqw" localSheetId="5" hidden="1">{#N/A,#N/A,FALSE,"Chung"}</definedName>
    <definedName name="qưeqwrqw" hidden="1">{#N/A,#N/A,FALSE,"Chung"}</definedName>
    <definedName name="RT" localSheetId="0">'[1]COAT&amp;WRAP-QIOT-#3'!#REF!</definedName>
    <definedName name="RT" localSheetId="8">'[2]COAT&amp;WRAP-QIOT-#3'!#REF!</definedName>
    <definedName name="RT" localSheetId="10">'[2]COAT&amp;WRAP-QIOT-#3'!#REF!</definedName>
    <definedName name="RT" localSheetId="11">'[2]COAT&amp;WRAP-QIOT-#3'!#REF!</definedName>
    <definedName name="RT" localSheetId="12">'[2]COAT&amp;WRAP-QIOT-#3'!#REF!</definedName>
    <definedName name="RT" localSheetId="13">'[2]COAT&amp;WRAP-QIOT-#3'!#REF!</definedName>
    <definedName name="RT" localSheetId="14">'[1]COAT&amp;WRAP-QIOT-#3'!#REF!</definedName>
    <definedName name="RT" localSheetId="15">'[1]COAT&amp;WRAP-QIOT-#3'!#REF!</definedName>
    <definedName name="RT" localSheetId="17">'[2]COAT&amp;WRAP-QIOT-#3'!#REF!</definedName>
    <definedName name="RT" localSheetId="24">'[3]COAT&amp;WRAP-QIOT-#3'!#REF!</definedName>
    <definedName name="RT" localSheetId="34">'[4]COAT&amp;WRAP-QIOT-#3'!#REF!</definedName>
    <definedName name="RT">'[1]COAT&amp;WRAP-QIOT-#3'!#REF!</definedName>
    <definedName name="SB" localSheetId="8">[13]IBASE!$AH$7:$AL$14</definedName>
    <definedName name="SB" localSheetId="10">[13]IBASE!$AH$7:$AL$14</definedName>
    <definedName name="SB" localSheetId="13">[13]IBASE!$AH$7:$AL$14</definedName>
    <definedName name="SB" localSheetId="14">[14]IBASE!$AH$7:$AL$14</definedName>
    <definedName name="SB" localSheetId="15">[14]IBASE!$AH$7:$AL$14</definedName>
    <definedName name="SB" localSheetId="17">[13]IBASE!$AH$7:$AL$14</definedName>
    <definedName name="SB" localSheetId="34">[15]IBASE!$AH$7:$AL$14</definedName>
    <definedName name="SB">[14]IBASE!$AH$7:$AL$14</definedName>
    <definedName name="SORT" localSheetId="0">#REF!</definedName>
    <definedName name="SORT" localSheetId="8">#REF!</definedName>
    <definedName name="SORT" localSheetId="10">#REF!</definedName>
    <definedName name="SORT" localSheetId="11">#REF!</definedName>
    <definedName name="SORT" localSheetId="12">#REF!</definedName>
    <definedName name="SORT" localSheetId="13">#REF!</definedName>
    <definedName name="SORT" localSheetId="14">#REF!</definedName>
    <definedName name="SORT" localSheetId="15">#REF!</definedName>
    <definedName name="SORT" localSheetId="17">#REF!</definedName>
    <definedName name="SORT" localSheetId="1">#REF!</definedName>
    <definedName name="SORT" localSheetId="20">#REF!</definedName>
    <definedName name="SORT" localSheetId="21">#REF!</definedName>
    <definedName name="SORT" localSheetId="24">#REF!</definedName>
    <definedName name="SORT" localSheetId="25">#REF!</definedName>
    <definedName name="SORT" localSheetId="26">#REF!</definedName>
    <definedName name="SORT" localSheetId="27">#REF!</definedName>
    <definedName name="SORT" localSheetId="30">#REF!</definedName>
    <definedName name="SORT" localSheetId="2">#REF!</definedName>
    <definedName name="SORT" localSheetId="34">#REF!</definedName>
    <definedName name="SORT" localSheetId="3">#REF!</definedName>
    <definedName name="SORT" localSheetId="5">#REF!</definedName>
    <definedName name="SORT">#REF!</definedName>
    <definedName name="SORT_AREA" localSheetId="8">'[16]DI-ESTI'!$A$8:$R$489</definedName>
    <definedName name="SORT_AREA" localSheetId="10">'[16]DI-ESTI'!$A$8:$R$489</definedName>
    <definedName name="SORT_AREA" localSheetId="13">'[16]DI-ESTI'!$A$8:$R$489</definedName>
    <definedName name="SORT_AREA" localSheetId="14">'[16]DI-ESTI'!$A$8:$R$489</definedName>
    <definedName name="SORT_AREA" localSheetId="15">'[16]DI-ESTI'!$A$8:$R$489</definedName>
    <definedName name="SORT_AREA" localSheetId="17">'[16]DI-ESTI'!$A$8:$R$489</definedName>
    <definedName name="SORT_AREA" localSheetId="23">'[17]DI-ESTI'!$A$8:$R$489</definedName>
    <definedName name="SORT_AREA">'[17]DI-ESTI'!$A$8:$R$489</definedName>
    <definedName name="SP" localSheetId="0">'[1]PNT-QUOT-#3'!#REF!</definedName>
    <definedName name="SP" localSheetId="8">'[2]PNT-QUOT-#3'!#REF!</definedName>
    <definedName name="SP" localSheetId="10">'[2]PNT-QUOT-#3'!#REF!</definedName>
    <definedName name="SP" localSheetId="11">'[2]PNT-QUOT-#3'!#REF!</definedName>
    <definedName name="SP" localSheetId="12">'[2]PNT-QUOT-#3'!#REF!</definedName>
    <definedName name="SP" localSheetId="13">'[2]PNT-QUOT-#3'!#REF!</definedName>
    <definedName name="SP" localSheetId="14">'[1]PNT-QUOT-#3'!#REF!</definedName>
    <definedName name="SP" localSheetId="15">'[1]PNT-QUOT-#3'!#REF!</definedName>
    <definedName name="SP" localSheetId="17">'[2]PNT-QUOT-#3'!#REF!</definedName>
    <definedName name="SP" localSheetId="1">'[1]PNT-QUOT-#3'!#REF!</definedName>
    <definedName name="SP" localSheetId="24">'[3]PNT-QUOT-#3'!#REF!</definedName>
    <definedName name="SP" localSheetId="2">'[1]PNT-QUOT-#3'!#REF!</definedName>
    <definedName name="SP" localSheetId="34">'[4]PNT-QUOT-#3'!#REF!</definedName>
    <definedName name="SP" localSheetId="5">'[1]PNT-QUOT-#3'!#REF!</definedName>
    <definedName name="SP">'[1]PNT-QUOT-#3'!#REF!</definedName>
    <definedName name="sss" localSheetId="0">#REF!</definedName>
    <definedName name="sss" localSheetId="8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5">#REF!</definedName>
    <definedName name="sss" localSheetId="17">#REF!</definedName>
    <definedName name="sss" localSheetId="1">#REF!</definedName>
    <definedName name="sss" localSheetId="20">#REF!</definedName>
    <definedName name="sss" localSheetId="21">#REF!</definedName>
    <definedName name="sss" localSheetId="24">#REF!</definedName>
    <definedName name="sss" localSheetId="25">#REF!</definedName>
    <definedName name="sss" localSheetId="26">#REF!</definedName>
    <definedName name="sss" localSheetId="27">#REF!</definedName>
    <definedName name="sss" localSheetId="30">#REF!</definedName>
    <definedName name="sss" localSheetId="2">#REF!</definedName>
    <definedName name="sss" localSheetId="34">#REF!</definedName>
    <definedName name="sss" localSheetId="3">#REF!</definedName>
    <definedName name="sss" localSheetId="5">#REF!</definedName>
    <definedName name="sss">#REF!</definedName>
    <definedName name="TBA" localSheetId="0">#REF!</definedName>
    <definedName name="TBA" localSheetId="8">#REF!</definedName>
    <definedName name="TBA" localSheetId="10">#REF!</definedName>
    <definedName name="TBA" localSheetId="11">#REF!</definedName>
    <definedName name="TBA" localSheetId="12">#REF!</definedName>
    <definedName name="TBA" localSheetId="13">#REF!</definedName>
    <definedName name="TBA" localSheetId="14">#REF!</definedName>
    <definedName name="TBA" localSheetId="15">#REF!</definedName>
    <definedName name="TBA" localSheetId="17">#REF!</definedName>
    <definedName name="TBA" localSheetId="1">#REF!</definedName>
    <definedName name="TBA" localSheetId="20">#REF!</definedName>
    <definedName name="TBA" localSheetId="21">#REF!</definedName>
    <definedName name="TBA" localSheetId="24">#REF!</definedName>
    <definedName name="TBA" localSheetId="30">#REF!</definedName>
    <definedName name="TBA" localSheetId="2">#REF!</definedName>
    <definedName name="TBA" localSheetId="34">#REF!</definedName>
    <definedName name="TBA" localSheetId="3">#REF!</definedName>
    <definedName name="TBA" localSheetId="5">#REF!</definedName>
    <definedName name="TBA">#REF!</definedName>
    <definedName name="td" localSheetId="0">#REF!</definedName>
    <definedName name="td" localSheetId="8">#REF!</definedName>
    <definedName name="td" localSheetId="10">#REF!</definedName>
    <definedName name="td" localSheetId="11">#REF!</definedName>
    <definedName name="td" localSheetId="12">#REF!</definedName>
    <definedName name="td" localSheetId="13">#REF!</definedName>
    <definedName name="td" localSheetId="14">#REF!</definedName>
    <definedName name="td" localSheetId="15">#REF!</definedName>
    <definedName name="td" localSheetId="17">#REF!</definedName>
    <definedName name="td" localSheetId="1">#REF!</definedName>
    <definedName name="td" localSheetId="20">#REF!</definedName>
    <definedName name="td" localSheetId="21">#REF!</definedName>
    <definedName name="td" localSheetId="24">#REF!</definedName>
    <definedName name="td" localSheetId="30">#REF!</definedName>
    <definedName name="td" localSheetId="2">#REF!</definedName>
    <definedName name="td" localSheetId="34">#REF!</definedName>
    <definedName name="td" localSheetId="3">#REF!</definedName>
    <definedName name="td" localSheetId="5">#REF!</definedName>
    <definedName name="td">#REF!</definedName>
    <definedName name="th_bl" localSheetId="0">#REF!</definedName>
    <definedName name="th_bl" localSheetId="8">#REF!</definedName>
    <definedName name="th_bl" localSheetId="10">#REF!</definedName>
    <definedName name="th_bl" localSheetId="11">#REF!</definedName>
    <definedName name="th_bl" localSheetId="12">#REF!</definedName>
    <definedName name="th_bl" localSheetId="13">#REF!</definedName>
    <definedName name="th_bl" localSheetId="14">#REF!</definedName>
    <definedName name="th_bl" localSheetId="15">#REF!</definedName>
    <definedName name="th_bl" localSheetId="17">#REF!</definedName>
    <definedName name="th_bl" localSheetId="1">#REF!</definedName>
    <definedName name="th_bl" localSheetId="20">#REF!</definedName>
    <definedName name="th_bl" localSheetId="21">#REF!</definedName>
    <definedName name="th_bl" localSheetId="24">#REF!</definedName>
    <definedName name="th_bl" localSheetId="25">#REF!</definedName>
    <definedName name="th_bl" localSheetId="26">#REF!</definedName>
    <definedName name="th_bl" localSheetId="27">#REF!</definedName>
    <definedName name="th_bl" localSheetId="30">#REF!</definedName>
    <definedName name="th_bl" localSheetId="2">#REF!</definedName>
    <definedName name="th_bl" localSheetId="34">#REF!</definedName>
    <definedName name="th_bl" localSheetId="3">#REF!</definedName>
    <definedName name="th_bl" localSheetId="5">#REF!</definedName>
    <definedName name="th_bl">#REF!</definedName>
    <definedName name="thanh" localSheetId="0" hidden="1">{"'TDTGT (theo Dphuong)'!$A$4:$F$75"}</definedName>
    <definedName name="thanh" localSheetId="8" hidden="1">{"'TDTGT (theo Dphuong)'!$A$4:$F$75"}</definedName>
    <definedName name="thanh" localSheetId="10" hidden="1">{"'TDTGT (theo Dphuong)'!$A$4:$F$75"}</definedName>
    <definedName name="thanh" localSheetId="13" hidden="1">{"'TDTGT (theo Dphuong)'!$A$4:$F$75"}</definedName>
    <definedName name="thanh" localSheetId="14" hidden="1">{"'TDTGT (theo Dphuong)'!$A$4:$F$75"}</definedName>
    <definedName name="thanh" localSheetId="15" hidden="1">{"'TDTGT (theo Dphuong)'!$A$4:$F$75"}</definedName>
    <definedName name="thanh" localSheetId="17" hidden="1">{"'TDTGT (theo Dphuong)'!$A$4:$F$75"}</definedName>
    <definedName name="thanh" localSheetId="1" hidden="1">{"'TDTGT (theo Dphuong)'!$A$4:$F$75"}</definedName>
    <definedName name="thanh" localSheetId="20" hidden="1">{"'TDTGT (theo Dphuong)'!$A$4:$F$75"}</definedName>
    <definedName name="thanh" localSheetId="21" hidden="1">{"'TDTGT (theo Dphuong)'!$A$4:$F$75"}</definedName>
    <definedName name="thanh" localSheetId="23" hidden="1">{"'TDTGT (theo Dphuong)'!$A$4:$F$75"}</definedName>
    <definedName name="thanh" localSheetId="24" hidden="1">{"'TDTGT (theo Dphuong)'!$A$4:$F$75"}</definedName>
    <definedName name="thanh" localSheetId="25" hidden="1">{"'TDTGT (theo Dphuong)'!$A$4:$F$75"}</definedName>
    <definedName name="thanh" localSheetId="26" hidden="1">{"'TDTGT (theo Dphuong)'!$A$4:$F$75"}</definedName>
    <definedName name="thanh" localSheetId="27" hidden="1">{"'TDTGT (theo Dphuong)'!$A$4:$F$75"}</definedName>
    <definedName name="thanh" localSheetId="30" hidden="1">{"'TDTGT (theo Dphuong)'!$A$4:$F$75"}</definedName>
    <definedName name="thanh" localSheetId="2" hidden="1">{"'TDTGT (theo Dphuong)'!$A$4:$F$75"}</definedName>
    <definedName name="thanh" localSheetId="34" hidden="1">{"'TDTGT (theo Dphuong)'!$A$4:$F$75"}</definedName>
    <definedName name="thanh" localSheetId="3" hidden="1">{"'TDTGT (theo Dphuong)'!$A$4:$F$75"}</definedName>
    <definedName name="thanh" localSheetId="5" hidden="1">{"'TDTGT (theo Dphuong)'!$A$4:$F$75"}</definedName>
    <definedName name="thanh" hidden="1">{"'TDTGT (theo Dphuong)'!$A$4:$F$75"}</definedName>
    <definedName name="THK" localSheetId="0">'[1]COAT&amp;WRAP-QIOT-#3'!#REF!</definedName>
    <definedName name="THK" localSheetId="8">'[2]COAT&amp;WRAP-QIOT-#3'!#REF!</definedName>
    <definedName name="THK" localSheetId="10">'[2]COAT&amp;WRAP-QIOT-#3'!#REF!</definedName>
    <definedName name="THK" localSheetId="11">'[2]COAT&amp;WRAP-QIOT-#3'!#REF!</definedName>
    <definedName name="THK" localSheetId="12">'[2]COAT&amp;WRAP-QIOT-#3'!#REF!</definedName>
    <definedName name="THK" localSheetId="13">'[2]COAT&amp;WRAP-QIOT-#3'!#REF!</definedName>
    <definedName name="THK" localSheetId="14">'[1]COAT&amp;WRAP-QIOT-#3'!#REF!</definedName>
    <definedName name="THK" localSheetId="15">'[1]COAT&amp;WRAP-QIOT-#3'!#REF!</definedName>
    <definedName name="THK" localSheetId="17">'[2]COAT&amp;WRAP-QIOT-#3'!#REF!</definedName>
    <definedName name="THK" localSheetId="24">'[3]COAT&amp;WRAP-QIOT-#3'!#REF!</definedName>
    <definedName name="THK" localSheetId="34">'[4]COAT&amp;WRAP-QIOT-#3'!#REF!</definedName>
    <definedName name="THK">'[1]COAT&amp;WRAP-QIOT-#3'!#REF!</definedName>
    <definedName name="TMBLCSG" localSheetId="0">#REF!</definedName>
    <definedName name="TMBLCSG" localSheetId="8">#REF!</definedName>
    <definedName name="TMBLCSG" localSheetId="17">#REF!</definedName>
    <definedName name="TMBLCSG" localSheetId="1">#REF!</definedName>
    <definedName name="TMBLCSG" localSheetId="20">#REF!</definedName>
    <definedName name="TMBLCSG" localSheetId="30">#REF!</definedName>
    <definedName name="TMBLCSG" localSheetId="2">#REF!</definedName>
    <definedName name="TMBLCSG" localSheetId="5">#REF!</definedName>
    <definedName name="TMBLCSG">#REF!</definedName>
    <definedName name="Tnghiep" localSheetId="0" hidden="1">{"'TDTGT (theo Dphuong)'!$A$4:$F$75"}</definedName>
    <definedName name="Tnghiep" localSheetId="8" hidden="1">{"'TDTGT (theo Dphuong)'!$A$4:$F$75"}</definedName>
    <definedName name="Tnghiep" localSheetId="10" hidden="1">{"'TDTGT (theo Dphuong)'!$A$4:$F$75"}</definedName>
    <definedName name="Tnghiep" localSheetId="13" hidden="1">{"'TDTGT (theo Dphuong)'!$A$4:$F$75"}</definedName>
    <definedName name="Tnghiep" localSheetId="14" hidden="1">{"'TDTGT (theo Dphuong)'!$A$4:$F$75"}</definedName>
    <definedName name="Tnghiep" localSheetId="15" hidden="1">{"'TDTGT (theo Dphuong)'!$A$4:$F$75"}</definedName>
    <definedName name="Tnghiep" localSheetId="17" hidden="1">{"'TDTGT (theo Dphuong)'!$A$4:$F$75"}</definedName>
    <definedName name="Tnghiep" localSheetId="1" hidden="1">{"'TDTGT (theo Dphuong)'!$A$4:$F$75"}</definedName>
    <definedName name="Tnghiep" localSheetId="20" hidden="1">{"'TDTGT (theo Dphuong)'!$A$4:$F$75"}</definedName>
    <definedName name="Tnghiep" localSheetId="21" hidden="1">{"'TDTGT (theo Dphuong)'!$A$4:$F$75"}</definedName>
    <definedName name="Tnghiep" localSheetId="23" hidden="1">{"'TDTGT (theo Dphuong)'!$A$4:$F$75"}</definedName>
    <definedName name="Tnghiep" localSheetId="24" hidden="1">{"'TDTGT (theo Dphuong)'!$A$4:$F$75"}</definedName>
    <definedName name="Tnghiep" localSheetId="25" hidden="1">{"'TDTGT (theo Dphuong)'!$A$4:$F$75"}</definedName>
    <definedName name="Tnghiep" localSheetId="26" hidden="1">{"'TDTGT (theo Dphuong)'!$A$4:$F$75"}</definedName>
    <definedName name="Tnghiep" localSheetId="27" hidden="1">{"'TDTGT (theo Dphuong)'!$A$4:$F$75"}</definedName>
    <definedName name="Tnghiep" localSheetId="30" hidden="1">{"'TDTGT (theo Dphuong)'!$A$4:$F$75"}</definedName>
    <definedName name="Tnghiep" localSheetId="2" hidden="1">{"'TDTGT (theo Dphuong)'!$A$4:$F$75"}</definedName>
    <definedName name="Tnghiep" localSheetId="34" hidden="1">{"'TDTGT (theo Dphuong)'!$A$4:$F$75"}</definedName>
    <definedName name="Tnghiep" localSheetId="3" hidden="1">{"'TDTGT (theo Dphuong)'!$A$4:$F$75"}</definedName>
    <definedName name="Tnghiep" localSheetId="5" hidden="1">{"'TDTGT (theo Dphuong)'!$A$4:$F$75"}</definedName>
    <definedName name="Tnghiep" hidden="1">{"'TDTGT (theo Dphuong)'!$A$4:$F$75"}</definedName>
    <definedName name="ttt" localSheetId="0">#REF!</definedName>
    <definedName name="ttt" localSheetId="8">#REF!</definedName>
    <definedName name="ttt" localSheetId="10">#REF!</definedName>
    <definedName name="ttt" localSheetId="11">#REF!</definedName>
    <definedName name="ttt" localSheetId="12">#REF!</definedName>
    <definedName name="ttt" localSheetId="13">#REF!</definedName>
    <definedName name="ttt" localSheetId="17">#REF!</definedName>
    <definedName name="ttt" localSheetId="1">#REF!</definedName>
    <definedName name="ttt" localSheetId="20">#REF!</definedName>
    <definedName name="ttt" localSheetId="21">#REF!</definedName>
    <definedName name="ttt" localSheetId="24">#REF!</definedName>
    <definedName name="ttt" localSheetId="25">#REF!</definedName>
    <definedName name="ttt" localSheetId="26">#REF!</definedName>
    <definedName name="ttt" localSheetId="27">#REF!</definedName>
    <definedName name="ttt" localSheetId="30">#REF!</definedName>
    <definedName name="ttt" localSheetId="2">#REF!</definedName>
    <definedName name="ttt" localSheetId="34">#REF!</definedName>
    <definedName name="ttt" localSheetId="3">#REF!</definedName>
    <definedName name="ttt" localSheetId="5">#REF!</definedName>
    <definedName name="ttt">#REF!</definedName>
    <definedName name="vfff" localSheetId="0">#REF!</definedName>
    <definedName name="vfff" localSheetId="8">#REF!</definedName>
    <definedName name="vfff" localSheetId="10">#REF!</definedName>
    <definedName name="vfff" localSheetId="11">#REF!</definedName>
    <definedName name="vfff" localSheetId="12">#REF!</definedName>
    <definedName name="vfff" localSheetId="13">#REF!</definedName>
    <definedName name="vfff" localSheetId="14">#REF!</definedName>
    <definedName name="vfff" localSheetId="15">#REF!</definedName>
    <definedName name="vfff" localSheetId="17">#REF!</definedName>
    <definedName name="vfff" localSheetId="1">#REF!</definedName>
    <definedName name="vfff" localSheetId="20">#REF!</definedName>
    <definedName name="vfff" localSheetId="21">#REF!</definedName>
    <definedName name="vfff" localSheetId="24">#REF!</definedName>
    <definedName name="vfff" localSheetId="30">#REF!</definedName>
    <definedName name="vfff" localSheetId="2">#REF!</definedName>
    <definedName name="vfff" localSheetId="34">#REF!</definedName>
    <definedName name="vfff" localSheetId="3">#REF!</definedName>
    <definedName name="vfff" localSheetId="5">#REF!</definedName>
    <definedName name="vfff">#REF!</definedName>
    <definedName name="vn" localSheetId="0">#REF!</definedName>
    <definedName name="vn" localSheetId="8">#REF!</definedName>
    <definedName name="vn" localSheetId="17">#REF!</definedName>
    <definedName name="vn" localSheetId="1">#REF!</definedName>
    <definedName name="vn" localSheetId="20">#REF!</definedName>
    <definedName name="vn" localSheetId="30">#REF!</definedName>
    <definedName name="vn" localSheetId="2">#REF!</definedName>
    <definedName name="vn" localSheetId="5">#REF!</definedName>
    <definedName name="vn">#REF!</definedName>
    <definedName name="vv" localSheetId="0" hidden="1">{"'TDTGT (theo Dphuong)'!$A$4:$F$75"}</definedName>
    <definedName name="vv" localSheetId="8" hidden="1">{"'TDTGT (theo Dphuong)'!$A$4:$F$75"}</definedName>
    <definedName name="vv" localSheetId="10" hidden="1">{"'TDTGT (theo Dphuong)'!$A$4:$F$75"}</definedName>
    <definedName name="vv" localSheetId="13" hidden="1">{"'TDTGT (theo Dphuong)'!$A$4:$F$75"}</definedName>
    <definedName name="vv" localSheetId="14" hidden="1">{"'TDTGT (theo Dphuong)'!$A$4:$F$75"}</definedName>
    <definedName name="vv" localSheetId="15" hidden="1">{"'TDTGT (theo Dphuong)'!$A$4:$F$75"}</definedName>
    <definedName name="vv" localSheetId="17" hidden="1">{"'TDTGT (theo Dphuong)'!$A$4:$F$75"}</definedName>
    <definedName name="vv" localSheetId="1" hidden="1">{"'TDTGT (theo Dphuong)'!$A$4:$F$75"}</definedName>
    <definedName name="vv" localSheetId="20" hidden="1">{"'TDTGT (theo Dphuong)'!$A$4:$F$75"}</definedName>
    <definedName name="vv" localSheetId="21" hidden="1">{"'TDTGT (theo Dphuong)'!$A$4:$F$75"}</definedName>
    <definedName name="vv" localSheetId="23" hidden="1">{"'TDTGT (theo Dphuong)'!$A$4:$F$75"}</definedName>
    <definedName name="vv" localSheetId="24" hidden="1">{"'TDTGT (theo Dphuong)'!$A$4:$F$75"}</definedName>
    <definedName name="vv" localSheetId="25" hidden="1">{"'TDTGT (theo Dphuong)'!$A$4:$F$75"}</definedName>
    <definedName name="vv" localSheetId="26" hidden="1">{"'TDTGT (theo Dphuong)'!$A$4:$F$75"}</definedName>
    <definedName name="vv" localSheetId="27" hidden="1">{"'TDTGT (theo Dphuong)'!$A$4:$F$75"}</definedName>
    <definedName name="vv" localSheetId="30" hidden="1">{"'TDTGT (theo Dphuong)'!$A$4:$F$75"}</definedName>
    <definedName name="vv" localSheetId="2" hidden="1">{"'TDTGT (theo Dphuong)'!$A$4:$F$75"}</definedName>
    <definedName name="vv" localSheetId="34" hidden="1">{"'TDTGT (theo Dphuong)'!$A$4:$F$75"}</definedName>
    <definedName name="vv" localSheetId="3" hidden="1">{"'TDTGT (theo Dphuong)'!$A$4:$F$75"}</definedName>
    <definedName name="vv" localSheetId="5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8" hidden="1">{#N/A,#N/A,FALSE,"Chung"}</definedName>
    <definedName name="wrn.thu." localSheetId="10" hidden="1">{#N/A,#N/A,FALSE,"Chung"}</definedName>
    <definedName name="wrn.thu." localSheetId="13" hidden="1">{#N/A,#N/A,FALSE,"Chung"}</definedName>
    <definedName name="wrn.thu." localSheetId="14" hidden="1">{#N/A,#N/A,FALSE,"Chung"}</definedName>
    <definedName name="wrn.thu." localSheetId="15" hidden="1">{#N/A,#N/A,FALSE,"Chung"}</definedName>
    <definedName name="wrn.thu." localSheetId="17" hidden="1">{#N/A,#N/A,FALSE,"Chung"}</definedName>
    <definedName name="wrn.thu." localSheetId="1" hidden="1">{#N/A,#N/A,FALSE,"Chung"}</definedName>
    <definedName name="wrn.thu." localSheetId="20" hidden="1">{#N/A,#N/A,FALSE,"Chung"}</definedName>
    <definedName name="wrn.thu." localSheetId="21" hidden="1">{#N/A,#N/A,FALSE,"Chung"}</definedName>
    <definedName name="wrn.thu." localSheetId="23" hidden="1">{#N/A,#N/A,FALSE,"Chung"}</definedName>
    <definedName name="wrn.thu." localSheetId="24" hidden="1">{#N/A,#N/A,FALSE,"Chung"}</definedName>
    <definedName name="wrn.thu." localSheetId="25" hidden="1">{#N/A,#N/A,FALSE,"Chung"}</definedName>
    <definedName name="wrn.thu." localSheetId="26" hidden="1">{#N/A,#N/A,FALSE,"Chung"}</definedName>
    <definedName name="wrn.thu." localSheetId="27" hidden="1">{#N/A,#N/A,FALSE,"Chung"}</definedName>
    <definedName name="wrn.thu." localSheetId="30" hidden="1">{#N/A,#N/A,FALSE,"Chung"}</definedName>
    <definedName name="wrn.thu." localSheetId="2" hidden="1">{#N/A,#N/A,FALSE,"Chung"}</definedName>
    <definedName name="wrn.thu." localSheetId="34" hidden="1">{#N/A,#N/A,FALSE,"Chung"}</definedName>
    <definedName name="wrn.thu." localSheetId="3" hidden="1">{#N/A,#N/A,FALSE,"Chung"}</definedName>
    <definedName name="wrn.thu." localSheetId="5" hidden="1">{#N/A,#N/A,FALSE,"Chung"}</definedName>
    <definedName name="wrn.thu." hidden="1">{#N/A,#N/A,FALSE,"Chung"}</definedName>
    <definedName name="xd" localSheetId="0">'[20]7 THAI NGUYEN'!$A$11</definedName>
    <definedName name="xd" localSheetId="8">'[21]7 THAI NGUYEN'!$A$11</definedName>
    <definedName name="xd" localSheetId="13">'[21]7 THAI NGUYEN'!$A$11</definedName>
    <definedName name="xd" localSheetId="14">'[21]7 THAI NGUYEN'!$A$11</definedName>
    <definedName name="xd" localSheetId="15">'[21]7 THAI NGUYEN'!$A$11</definedName>
    <definedName name="xd" localSheetId="17">'[21]7 THAI NGUYEN'!$A$11</definedName>
    <definedName name="xd" localSheetId="23">'[20]7 THAI NGUYEN'!$A$11</definedName>
    <definedName name="xd" localSheetId="34">'[20]7 THAI NGUYEN'!$A$11</definedName>
    <definedName name="xd">'[22]7 THAI NGUYEN'!$A$11</definedName>
    <definedName name="ZYX" localSheetId="0">#REF!</definedName>
    <definedName name="ZYX" localSheetId="8">#REF!</definedName>
    <definedName name="ZYX" localSheetId="10">#REF!</definedName>
    <definedName name="ZYX" localSheetId="11">#REF!</definedName>
    <definedName name="ZYX" localSheetId="12">#REF!</definedName>
    <definedName name="ZYX" localSheetId="13">#REF!</definedName>
    <definedName name="ZYX" localSheetId="14">#REF!</definedName>
    <definedName name="ZYX" localSheetId="15">#REF!</definedName>
    <definedName name="ZYX" localSheetId="17">#REF!</definedName>
    <definedName name="ZYX" localSheetId="1">#REF!</definedName>
    <definedName name="ZYX" localSheetId="20">#REF!</definedName>
    <definedName name="ZYX" localSheetId="21">#REF!</definedName>
    <definedName name="ZYX" localSheetId="24">#REF!</definedName>
    <definedName name="ZYX" localSheetId="25">#REF!</definedName>
    <definedName name="ZYX" localSheetId="26">#REF!</definedName>
    <definedName name="ZYX" localSheetId="27">#REF!</definedName>
    <definedName name="ZYX" localSheetId="30">#REF!</definedName>
    <definedName name="ZYX" localSheetId="2">#REF!</definedName>
    <definedName name="ZYX" localSheetId="34">#REF!</definedName>
    <definedName name="ZYX" localSheetId="3">#REF!</definedName>
    <definedName name="ZYX" localSheetId="5">#REF!</definedName>
    <definedName name="ZYX">#REF!</definedName>
    <definedName name="ZZZ" localSheetId="0">#REF!</definedName>
    <definedName name="ZZZ" localSheetId="8">#REF!</definedName>
    <definedName name="ZZZ" localSheetId="10">#REF!</definedName>
    <definedName name="ZZZ" localSheetId="11">#REF!</definedName>
    <definedName name="ZZZ" localSheetId="12">#REF!</definedName>
    <definedName name="ZZZ" localSheetId="13">#REF!</definedName>
    <definedName name="ZZZ" localSheetId="14">#REF!</definedName>
    <definedName name="ZZZ" localSheetId="15">#REF!</definedName>
    <definedName name="ZZZ" localSheetId="17">#REF!</definedName>
    <definedName name="ZZZ" localSheetId="1">#REF!</definedName>
    <definedName name="ZZZ" localSheetId="20">#REF!</definedName>
    <definedName name="ZZZ" localSheetId="21">#REF!</definedName>
    <definedName name="ZZZ" localSheetId="24">#REF!</definedName>
    <definedName name="ZZZ" localSheetId="30">#REF!</definedName>
    <definedName name="ZZZ" localSheetId="2">#REF!</definedName>
    <definedName name="ZZZ" localSheetId="34">#REF!</definedName>
    <definedName name="ZZZ" localSheetId="3">#REF!</definedName>
    <definedName name="ZZZ" localSheetId="5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9" l="1"/>
  <c r="C24" i="29"/>
  <c r="B25" i="29"/>
  <c r="C25" i="29"/>
  <c r="B27" i="29"/>
  <c r="C27" i="29"/>
  <c r="B28" i="29"/>
  <c r="C28" i="29"/>
  <c r="B30" i="29"/>
  <c r="C30" i="29"/>
  <c r="B31" i="29"/>
  <c r="C31" i="29"/>
  <c r="B32" i="29"/>
  <c r="C32" i="29"/>
  <c r="D8" i="14"/>
  <c r="B9" i="14"/>
  <c r="B7" i="14" s="1"/>
  <c r="C9" i="14"/>
  <c r="C7" i="14" s="1"/>
  <c r="D9" i="14"/>
  <c r="D10" i="14"/>
  <c r="D11" i="14"/>
  <c r="D12" i="14"/>
  <c r="D13" i="14"/>
  <c r="B14" i="14"/>
  <c r="C14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8" i="13"/>
  <c r="B9" i="13"/>
  <c r="B7" i="13" s="1"/>
  <c r="C9" i="13"/>
  <c r="D9" i="13" s="1"/>
  <c r="D10" i="13"/>
  <c r="D11" i="13"/>
  <c r="D12" i="13"/>
  <c r="D13" i="13"/>
  <c r="B14" i="13"/>
  <c r="C14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8" i="12"/>
  <c r="C9" i="12"/>
  <c r="D9" i="12" s="1"/>
  <c r="D10" i="12"/>
  <c r="D11" i="12"/>
  <c r="D12" i="12"/>
  <c r="D13" i="12"/>
  <c r="C14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E10" i="11"/>
  <c r="C13" i="11"/>
  <c r="C10" i="11" s="1"/>
  <c r="D13" i="11"/>
  <c r="E13" i="11"/>
  <c r="D17" i="11"/>
  <c r="C18" i="11"/>
  <c r="E18" i="11"/>
  <c r="D25" i="11"/>
  <c r="D18" i="11" s="1"/>
  <c r="E9" i="10"/>
  <c r="E10" i="10"/>
  <c r="E11" i="10"/>
  <c r="B12" i="10"/>
  <c r="C12" i="10"/>
  <c r="E12" i="10" s="1"/>
  <c r="D12" i="10"/>
  <c r="E13" i="10"/>
  <c r="E14" i="10"/>
  <c r="E15" i="10"/>
  <c r="E16" i="10"/>
  <c r="D7" i="14" l="1"/>
  <c r="D10" i="11"/>
  <c r="C7" i="12"/>
  <c r="D7" i="12" s="1"/>
  <c r="C7" i="13"/>
  <c r="D7" i="13" s="1"/>
  <c r="D8" i="2"/>
  <c r="D9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</calcChain>
</file>

<file path=xl/sharedStrings.xml><?xml version="1.0" encoding="utf-8"?>
<sst xmlns="http://schemas.openxmlformats.org/spreadsheetml/2006/main" count="1268" uniqueCount="694">
  <si>
    <t>Products taxes less subsidies on production</t>
  </si>
  <si>
    <t>Activities of households as employers; undifferentiated goods and services producing activities of households for own use</t>
  </si>
  <si>
    <t>Other service activities</t>
  </si>
  <si>
    <t>Art, entertainment and recreation</t>
  </si>
  <si>
    <t>Health care &amp; social relief</t>
  </si>
  <si>
    <t>Education and training</t>
  </si>
  <si>
    <t>Activities of Communist Party, socio-political organizations; State management and national defense; compulsory social security</t>
  </si>
  <si>
    <t>Administrative activity and supporting service</t>
  </si>
  <si>
    <t>Scientific and technical specialty</t>
  </si>
  <si>
    <t xml:space="preserve">Real estate business </t>
  </si>
  <si>
    <t>Finance, banking &amp; insurance</t>
  </si>
  <si>
    <t>Information &amp; communication</t>
  </si>
  <si>
    <t>Accommodation &amp; catering services</t>
  </si>
  <si>
    <t>Transportation and storage</t>
  </si>
  <si>
    <t>Wholesales and retail trade; vehicles and motorcycles repairs</t>
  </si>
  <si>
    <t>Services</t>
  </si>
  <si>
    <t>Construction</t>
  </si>
  <si>
    <t>Water supply; sewerage, waste management and remediation activities</t>
  </si>
  <si>
    <t>Electricity, gas, steam and air conditioning supply</t>
  </si>
  <si>
    <t>Manufacturing</t>
  </si>
  <si>
    <t>Mining and quarrying</t>
  </si>
  <si>
    <t>Industry</t>
  </si>
  <si>
    <t>Industry and Construction</t>
  </si>
  <si>
    <t>Fishery</t>
  </si>
  <si>
    <t>Forestry</t>
  </si>
  <si>
    <t>Agriculture</t>
  </si>
  <si>
    <t>Agriculture, Forestry and Fishing</t>
  </si>
  <si>
    <t>TOTAL</t>
  </si>
  <si>
    <t xml:space="preserve">1st quarter, 
2023 (%) </t>
  </si>
  <si>
    <t>(Billion dongs)</t>
  </si>
  <si>
    <t>(%)</t>
  </si>
  <si>
    <t xml:space="preserve">compared with </t>
  </si>
  <si>
    <t>Total</t>
  </si>
  <si>
    <t>Structure</t>
  </si>
  <si>
    <t>At constant prices</t>
  </si>
  <si>
    <t>At current prices</t>
  </si>
  <si>
    <t>1. Gross domestic products in the 1st quarter of 2024</t>
  </si>
  <si>
    <t>Vegetables and beans</t>
  </si>
  <si>
    <t>Peanut</t>
  </si>
  <si>
    <t>Soya</t>
  </si>
  <si>
    <t>Sweet potato</t>
  </si>
  <si>
    <t>Maize</t>
  </si>
  <si>
    <t xml:space="preserve">Of which: </t>
  </si>
  <si>
    <t>Cultivation of other crops</t>
  </si>
  <si>
    <t>Of which: Mekong River Delta</t>
  </si>
  <si>
    <t>Spring rice harvest in the South</t>
  </si>
  <si>
    <t>The South</t>
  </si>
  <si>
    <t>The North</t>
  </si>
  <si>
    <t>Spring rice cultivation</t>
  </si>
  <si>
    <t>last year (%)</t>
  </si>
  <si>
    <t>last year</t>
  </si>
  <si>
    <t>same period</t>
  </si>
  <si>
    <t>this period</t>
  </si>
  <si>
    <t>This period versus</t>
  </si>
  <si>
    <t xml:space="preserve">Estimate </t>
  </si>
  <si>
    <t>Performance</t>
  </si>
  <si>
    <t>Thousand ha</t>
  </si>
  <si>
    <t xml:space="preserve">
Deforestation</t>
  </si>
  <si>
    <t>Forest fires</t>
  </si>
  <si>
    <t>Damaged forest area (Ha)</t>
  </si>
  <si>
    <r>
      <t>Exploited timber production (Thous.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</si>
  <si>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Number of scattered planted trees  (Mill. trees)</t>
  </si>
  <si>
    <t>Newly concentrated planted forest area (Thous. ha)</t>
  </si>
  <si>
    <t>over the same period</t>
  </si>
  <si>
    <t>1st quarter</t>
  </si>
  <si>
    <t>1st quarter, 2024</t>
  </si>
  <si>
    <t>Estimate</t>
  </si>
  <si>
    <t>Milk (Thous. tons)</t>
  </si>
  <si>
    <t>Eggs (Mill. pieces)</t>
  </si>
  <si>
    <t>Output of other livestock products</t>
  </si>
  <si>
    <t>Cattle</t>
  </si>
  <si>
    <t>Buffalo</t>
  </si>
  <si>
    <t>Poultry</t>
  </si>
  <si>
    <t>Pig</t>
  </si>
  <si>
    <t>Output of living-weight (Thous. tons)</t>
  </si>
  <si>
    <t xml:space="preserve">Others </t>
  </si>
  <si>
    <t>Shrimp</t>
  </si>
  <si>
    <t>Fish</t>
  </si>
  <si>
    <t>Catching</t>
  </si>
  <si>
    <t>Farming</t>
  </si>
  <si>
    <t>Thous. tons</t>
  </si>
  <si>
    <t>Waste collection, treatment and disposal activities; materials recovery</t>
  </si>
  <si>
    <t>Sewerage and sewer treatment activities</t>
  </si>
  <si>
    <t>Water collection, treatment and supply</t>
  </si>
  <si>
    <t>Repair and installation of machinery and equipment</t>
  </si>
  <si>
    <t>Other manufacturing</t>
  </si>
  <si>
    <t>Manufacture of furniture</t>
  </si>
  <si>
    <t>Manufacture of other transport equipment</t>
  </si>
  <si>
    <t>Manufacture of motor vehicles; trailers and semi-trailers</t>
  </si>
  <si>
    <t>Manufacture of machinery and equipment n.e.c</t>
  </si>
  <si>
    <t>Manufacture of electrical equipment</t>
  </si>
  <si>
    <t>Manufacture of computer, electronic and optical products</t>
  </si>
  <si>
    <t>Manufacture of fabricated metal products, except machinery and equipment</t>
  </si>
  <si>
    <t>Manufacture of basic metals</t>
  </si>
  <si>
    <t>Manufacture of other non-metallic mineral products</t>
  </si>
  <si>
    <t>Manufacture of rubber and plastics products</t>
  </si>
  <si>
    <t>Manufacture of pharmaceuticals, medicinal chemical and botanical products</t>
  </si>
  <si>
    <t>Manufacture of chemicals and chemical products</t>
  </si>
  <si>
    <t>Manufacture of coke and refined petroleum products</t>
  </si>
  <si>
    <t>Printing and reproduction of recorded media</t>
  </si>
  <si>
    <t>Manufacture of paper and paper products</t>
  </si>
  <si>
    <t>Manufacture of wood and of products of wood and cork</t>
  </si>
  <si>
    <t>Manufacture of leather and related products</t>
  </si>
  <si>
    <t>Manufacture of wearing apparel</t>
  </si>
  <si>
    <t>Manufacture of textiles</t>
  </si>
  <si>
    <t>Manufacture of tobacco products</t>
  </si>
  <si>
    <t>Manufacture of beverages</t>
  </si>
  <si>
    <t>Manufacture of food products</t>
  </si>
  <si>
    <t>Mining support service activities</t>
  </si>
  <si>
    <t>Other mining and quarrying (stone, sand and clay)</t>
  </si>
  <si>
    <t>Mining of metal ores</t>
  </si>
  <si>
    <t>Extraction of crude petroleum and nutural gas</t>
  </si>
  <si>
    <t>Mining of coal and lignite</t>
  </si>
  <si>
    <t>Mining and quarying</t>
  </si>
  <si>
    <t>WHOLE INDUSTRY</t>
  </si>
  <si>
    <t>month</t>
  </si>
  <si>
    <t xml:space="preserve">previous </t>
  </si>
  <si>
    <t>versus</t>
  </si>
  <si>
    <t>Mar. 2024</t>
  </si>
  <si>
    <t>Feb. 2024</t>
  </si>
  <si>
    <t>%</t>
  </si>
  <si>
    <t>previous month</t>
  </si>
  <si>
    <t>Feb.</t>
  </si>
  <si>
    <t>31/3/2024</t>
  </si>
  <si>
    <t>As of</t>
  </si>
  <si>
    <t xml:space="preserve">1st quarter </t>
  </si>
  <si>
    <t>Mar.</t>
  </si>
  <si>
    <t>Inventory index</t>
  </si>
  <si>
    <t>Consumption index</t>
  </si>
  <si>
    <t>Pollution treatment and other waste management activities</t>
  </si>
  <si>
    <t>versus same period last year</t>
  </si>
  <si>
    <t>versus same period previous month</t>
  </si>
  <si>
    <t>as of 01/3/2024</t>
  </si>
  <si>
    <t>LEI</t>
  </si>
  <si>
    <t>Ca Mau</t>
  </si>
  <si>
    <t>Bac Lieu</t>
  </si>
  <si>
    <t>Soc Trang</t>
  </si>
  <si>
    <t>Hau Giang</t>
  </si>
  <si>
    <t>Can Tho</t>
  </si>
  <si>
    <t>Kien Giang</t>
  </si>
  <si>
    <t xml:space="preserve">An Giang </t>
  </si>
  <si>
    <t xml:space="preserve">Dong Thap </t>
  </si>
  <si>
    <t>Vinh Long</t>
  </si>
  <si>
    <t xml:space="preserve">Tra Vinh </t>
  </si>
  <si>
    <t xml:space="preserve">Ben Tre </t>
  </si>
  <si>
    <t xml:space="preserve">Tien Giang </t>
  </si>
  <si>
    <t>Long An</t>
  </si>
  <si>
    <t>Ho Chi Minh city</t>
  </si>
  <si>
    <t>Ba Ria - Vung Tau</t>
  </si>
  <si>
    <t>Dong Nai</t>
  </si>
  <si>
    <t>Binh Duong</t>
  </si>
  <si>
    <t>Tay Ninh</t>
  </si>
  <si>
    <t>Binh Phuoc</t>
  </si>
  <si>
    <t>Lam Dong</t>
  </si>
  <si>
    <t>Dak Nong</t>
  </si>
  <si>
    <t>Dak Lak</t>
  </si>
  <si>
    <t>Gia Lai</t>
  </si>
  <si>
    <t>Kon Tum</t>
  </si>
  <si>
    <t>Binh Thuan</t>
  </si>
  <si>
    <t xml:space="preserve">Ninh Thuan </t>
  </si>
  <si>
    <t>Khanh Hoa</t>
  </si>
  <si>
    <t>Phu Yen</t>
  </si>
  <si>
    <t>Binh Dinh</t>
  </si>
  <si>
    <t>Quang Ngai</t>
  </si>
  <si>
    <t>Quang Nam</t>
  </si>
  <si>
    <t xml:space="preserve">Da Nang </t>
  </si>
  <si>
    <t>over the same period last year</t>
  </si>
  <si>
    <t>over the same period last month</t>
  </si>
  <si>
    <r>
      <t xml:space="preserve">11. </t>
    </r>
    <r>
      <rPr>
        <i/>
        <sz val="12"/>
        <rFont val="Arial"/>
        <family val="2"/>
      </rPr>
      <t xml:space="preserve">(Tiếp theo) </t>
    </r>
    <r>
      <rPr>
        <b/>
        <sz val="12"/>
        <rFont val="Arial"/>
        <family val="2"/>
      </rPr>
      <t>Labour employed index (LEI) of industrial enterprise by province</t>
    </r>
  </si>
  <si>
    <t>Thua Thien - Hue</t>
  </si>
  <si>
    <t>Quang Tri</t>
  </si>
  <si>
    <t>Quang Binh</t>
  </si>
  <si>
    <t>Ha Tinh</t>
  </si>
  <si>
    <t>Nghe An</t>
  </si>
  <si>
    <t>Thanh Hoa</t>
  </si>
  <si>
    <t>Hoa Binh</t>
  </si>
  <si>
    <t>Son La</t>
  </si>
  <si>
    <t>Lai Chau</t>
  </si>
  <si>
    <t>Dien Bien</t>
  </si>
  <si>
    <t>Phu Tho</t>
  </si>
  <si>
    <t>Bac Giang</t>
  </si>
  <si>
    <t>Lang Son</t>
  </si>
  <si>
    <t>Thai Nguyen</t>
  </si>
  <si>
    <t>Yen Bai</t>
  </si>
  <si>
    <t>Lao Cai</t>
  </si>
  <si>
    <t>Tuyen Quang</t>
  </si>
  <si>
    <t xml:space="preserve">Bac Kan </t>
  </si>
  <si>
    <t>Cao Bang</t>
  </si>
  <si>
    <t>Ha Giang</t>
  </si>
  <si>
    <t>Ninh Binh</t>
  </si>
  <si>
    <t>Nam Dinh</t>
  </si>
  <si>
    <t>Ha Nam</t>
  </si>
  <si>
    <t xml:space="preserve">Thai Binh </t>
  </si>
  <si>
    <t>Hung Yen</t>
  </si>
  <si>
    <t>Hai Phong</t>
  </si>
  <si>
    <t>Hai Duong</t>
  </si>
  <si>
    <t>Quang Ninh</t>
  </si>
  <si>
    <t>Bac Ninh</t>
  </si>
  <si>
    <t>Vinh Phuc</t>
  </si>
  <si>
    <t>Ha Noi</t>
  </si>
  <si>
    <t xml:space="preserve">CẢ NƯỚC </t>
  </si>
  <si>
    <t>Number of enterprises completed dissolution procedures (Enterprise)</t>
  </si>
  <si>
    <t>Number of enterprises temporarily ceased and awaited dissolution procedures (Emterprise)</t>
  </si>
  <si>
    <t>Number of temporarily ceased enterprises with a certain time (Enterprise)</t>
  </si>
  <si>
    <t>Number of enterprises returned to operation (Enterprise)</t>
  </si>
  <si>
    <t>The average registered capital of an enterprise (Billion VND)</t>
  </si>
  <si>
    <t>Number of registered employees (Employees)</t>
  </si>
  <si>
    <t>The registered capital  (Billion VND)</t>
  </si>
  <si>
    <t>Number of newly established enterprises (Enterprise)</t>
  </si>
  <si>
    <t>period of 2024 (%)</t>
  </si>
  <si>
    <t xml:space="preserve">over the same </t>
  </si>
  <si>
    <t>March</t>
  </si>
  <si>
    <t>February</t>
  </si>
  <si>
    <t>over (%)</t>
  </si>
  <si>
    <t>March of 2024</t>
  </si>
  <si>
    <t>Employment activities; tourism; renting and leasing of machinery and equipment, tools; and other support service activities</t>
  </si>
  <si>
    <t>Arts, entertainment and recreation</t>
  </si>
  <si>
    <t>Human health and social work activities</t>
  </si>
  <si>
    <t xml:space="preserve">Education and training </t>
  </si>
  <si>
    <t>Science, technology; consultancy activities; designing; advertising  and other professional activities</t>
  </si>
  <si>
    <t>Real estate business</t>
  </si>
  <si>
    <t>Accommodation and catering service</t>
  </si>
  <si>
    <t>Wholesale and retail trade; repair of motor vehicles and motorcycles</t>
  </si>
  <si>
    <t>Service</t>
  </si>
  <si>
    <t>Production and distribution of electricity, water, gas</t>
  </si>
  <si>
    <t>Industry and construction</t>
  </si>
  <si>
    <t>Agriculture, forestry and fishery</t>
  </si>
  <si>
    <t>By kinds of economic activity</t>
  </si>
  <si>
    <t>(Employee)</t>
  </si>
  <si>
    <t>(Billion VND)</t>
  </si>
  <si>
    <t>(Enterprise)</t>
  </si>
  <si>
    <t>employee</t>
  </si>
  <si>
    <t>capital</t>
  </si>
  <si>
    <t>enterprise</t>
  </si>
  <si>
    <t>Number</t>
  </si>
  <si>
    <t xml:space="preserve">Registered </t>
  </si>
  <si>
    <t xml:space="preserve"> the same period of 2023 (%)</t>
  </si>
  <si>
    <t>1st quarter, 2024 over</t>
  </si>
  <si>
    <t>13. Number of enterprises returned to operation</t>
  </si>
  <si>
    <t>the same period last year (%)</t>
  </si>
  <si>
    <t>1st quarter of 2024 over</t>
  </si>
  <si>
    <t>Enterprise</t>
  </si>
  <si>
    <t>Capital from other resources</t>
  </si>
  <si>
    <t>Foreign direct investment</t>
  </si>
  <si>
    <t>Investment capital of households and individuals</t>
  </si>
  <si>
    <t>Investment capital of State owned enterprises (Owned capital)</t>
  </si>
  <si>
    <t>Loans from other sources (of State sector)</t>
  </si>
  <si>
    <t>Investment capital credit under the State plan</t>
  </si>
  <si>
    <t>Capital from government bond</t>
  </si>
  <si>
    <t>Capital under State budget</t>
  </si>
  <si>
    <r>
      <t>1</t>
    </r>
    <r>
      <rPr>
        <vertAlign val="superscript"/>
        <sz val="9"/>
        <rFont val="Arial"/>
        <family val="2"/>
      </rPr>
      <t>st</t>
    </r>
    <r>
      <rPr>
        <sz val="9"/>
        <rFont val="Arial"/>
        <family val="2"/>
      </rPr>
      <t xml:space="preserve"> quarter of 2023</t>
    </r>
  </si>
  <si>
    <t>of 2024</t>
  </si>
  <si>
    <t>of 2023</t>
  </si>
  <si>
    <t>of 2024 versus</t>
  </si>
  <si>
    <r>
      <t>1</t>
    </r>
    <r>
      <rPr>
        <vertAlign val="superscript"/>
        <sz val="9"/>
        <rFont val="Arial"/>
        <family val="2"/>
      </rPr>
      <t xml:space="preserve">st </t>
    </r>
    <r>
      <rPr>
        <sz val="9"/>
        <rFont val="Arial"/>
        <family val="2"/>
      </rPr>
      <t>quarter</t>
    </r>
  </si>
  <si>
    <r>
      <t>1</t>
    </r>
    <r>
      <rPr>
        <vertAlign val="superscript"/>
        <sz val="9"/>
        <rFont val="Arial"/>
        <family val="2"/>
      </rPr>
      <t>st</t>
    </r>
    <r>
      <rPr>
        <sz val="9"/>
        <rFont val="Arial"/>
        <family val="2"/>
      </rPr>
      <t xml:space="preserve"> quarter</t>
    </r>
  </si>
  <si>
    <t xml:space="preserve">Performance </t>
  </si>
  <si>
    <t>Trillion dongs</t>
  </si>
  <si>
    <t>An Giang</t>
  </si>
  <si>
    <t>Thai Binh</t>
  </si>
  <si>
    <t>Thanh Hóa</t>
  </si>
  <si>
    <t>Quáng Ninh</t>
  </si>
  <si>
    <t>Selected localities</t>
  </si>
  <si>
    <t>Commune level</t>
  </si>
  <si>
    <t>District level</t>
  </si>
  <si>
    <t>Provincial level</t>
  </si>
  <si>
    <t>Local</t>
  </si>
  <si>
    <t>Ministry of Science &amp; Technology</t>
  </si>
  <si>
    <t>Ministry of Information &amp; Communications</t>
  </si>
  <si>
    <t>Ministry of Construction</t>
  </si>
  <si>
    <t>Ministry of Health</t>
  </si>
  <si>
    <t>Ministry of Natural Resources &amp; Environment</t>
  </si>
  <si>
    <t>Ministry of Industry &amp; Trade</t>
  </si>
  <si>
    <t>Ministry of Culture, Sports &amp; Tourism</t>
  </si>
  <si>
    <t>Ministry of Education &amp; Training</t>
  </si>
  <si>
    <t>Ministry of Agriculture &amp; Rural Development</t>
  </si>
  <si>
    <t>Ministry of Transport</t>
  </si>
  <si>
    <t>Of which:</t>
  </si>
  <si>
    <t>Central</t>
  </si>
  <si>
    <t>year plan (%)</t>
  </si>
  <si>
    <t>quarter 1</t>
  </si>
  <si>
    <t>Bill. dongs</t>
  </si>
  <si>
    <t>Israsel</t>
  </si>
  <si>
    <t>BritishVirginIslands</t>
  </si>
  <si>
    <t>Malaixia</t>
  </si>
  <si>
    <t>United State</t>
  </si>
  <si>
    <t>Seychelles</t>
  </si>
  <si>
    <t>Cayman Islands</t>
  </si>
  <si>
    <t>Thailand</t>
  </si>
  <si>
    <t>Italy</t>
  </si>
  <si>
    <t>Canada</t>
  </si>
  <si>
    <t>Samoa</t>
  </si>
  <si>
    <t>United Kingdom</t>
  </si>
  <si>
    <t>Taiwan</t>
  </si>
  <si>
    <t>South Korea</t>
  </si>
  <si>
    <t>Japan</t>
  </si>
  <si>
    <t>China</t>
  </si>
  <si>
    <t>Special Administration Hong Kong</t>
  </si>
  <si>
    <t>Singapore</t>
  </si>
  <si>
    <t>By country and geographical territory</t>
  </si>
  <si>
    <t>Thua Thien Hue</t>
  </si>
  <si>
    <t>By province</t>
  </si>
  <si>
    <t>for adjustment</t>
  </si>
  <si>
    <t>(Project)</t>
  </si>
  <si>
    <t xml:space="preserve">Registered capital </t>
  </si>
  <si>
    <t>Newly registered</t>
  </si>
  <si>
    <t>Number of projects</t>
  </si>
  <si>
    <t>Mill. USD</t>
  </si>
  <si>
    <t>18. Licensed FDI projects from January 01 to March 20, 2024</t>
  </si>
  <si>
    <t xml:space="preserve">Other services </t>
  </si>
  <si>
    <t xml:space="preserve">Traveling service </t>
  </si>
  <si>
    <t xml:space="preserve">Accommodation and catering service </t>
  </si>
  <si>
    <t xml:space="preserve">Retail sale </t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</si>
  <si>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quarter</t>
    </r>
  </si>
  <si>
    <t xml:space="preserve"> Structure (%) </t>
  </si>
  <si>
    <t>period last year (%)</t>
  </si>
  <si>
    <t xml:space="preserve">Compared to the same </t>
  </si>
  <si>
    <r>
      <t>1</t>
    </r>
    <r>
      <rPr>
        <vertAlign val="superscript"/>
        <sz val="10"/>
        <color theme="1"/>
        <rFont val="Arial"/>
        <family val="2"/>
      </rPr>
      <t>st</t>
    </r>
    <r>
      <rPr>
        <sz val="10"/>
        <color theme="1"/>
        <rFont val="Arial"/>
        <family val="2"/>
      </rPr>
      <t xml:space="preserve"> quarter </t>
    </r>
  </si>
  <si>
    <t>CORE INFLATION</t>
  </si>
  <si>
    <t>US DOLLAR PRICE INDEXES</t>
  </si>
  <si>
    <t>GOLD PRICE INDEXES</t>
  </si>
  <si>
    <t>Others goods and services</t>
  </si>
  <si>
    <t>Culture, entertainment and tourism</t>
  </si>
  <si>
    <t>Educational service</t>
  </si>
  <si>
    <t xml:space="preserve">   Of which:</t>
  </si>
  <si>
    <t>Education</t>
  </si>
  <si>
    <t>Postal and communicational service</t>
  </si>
  <si>
    <t>Transport</t>
  </si>
  <si>
    <t>Medical service</t>
  </si>
  <si>
    <t xml:space="preserve">    Of which:</t>
  </si>
  <si>
    <t>Medicaments and health service</t>
  </si>
  <si>
    <t>Family appliances and tools</t>
  </si>
  <si>
    <t>Housing and construction materials</t>
  </si>
  <si>
    <t>Textile, footgear and hats</t>
  </si>
  <si>
    <t>Drinks and tobacco</t>
  </si>
  <si>
    <t>Outdoor eating and drinking</t>
  </si>
  <si>
    <t>Foodstuff</t>
  </si>
  <si>
    <t>Grain food</t>
  </si>
  <si>
    <t>Food and catering services</t>
  </si>
  <si>
    <t>CONSUMER PRICE INDEXES</t>
  </si>
  <si>
    <t xml:space="preserve"> last year</t>
  </si>
  <si>
    <t>(2019)</t>
  </si>
  <si>
    <t>versus same period</t>
  </si>
  <si>
    <t>December</t>
  </si>
  <si>
    <t>Base Year</t>
  </si>
  <si>
    <t>1st quarter of 2024</t>
  </si>
  <si>
    <t>March 2024 versus:</t>
  </si>
  <si>
    <t xml:space="preserve">      and core inflation in March 2024</t>
  </si>
  <si>
    <t>Activities of households as employers</t>
  </si>
  <si>
    <t>Administrative and support service activities</t>
  </si>
  <si>
    <t>Information and communication</t>
  </si>
  <si>
    <t>Accommodation and food service activities</t>
  </si>
  <si>
    <t>Natural water exploitation; management services and remediation activities</t>
  </si>
  <si>
    <t>Electricity, gas, hot water, steam and air conditioning supply</t>
  </si>
  <si>
    <t>Aquatic products from exploitation and farming</t>
  </si>
  <si>
    <t>Forestry products and related services</t>
  </si>
  <si>
    <t>Agricultural products and related services</t>
  </si>
  <si>
    <t>4th quarter</t>
  </si>
  <si>
    <t>1st quarter, 2024 versus:</t>
  </si>
  <si>
    <t>Professional, scientific and technical activities</t>
  </si>
  <si>
    <t>Specialized construction activities</t>
  </si>
  <si>
    <t>Exploited natural water</t>
  </si>
  <si>
    <t>Electricity, steam</t>
  </si>
  <si>
    <t>Industrial products</t>
  </si>
  <si>
    <t>Agriculture, forestry and fishing</t>
  </si>
  <si>
    <t>By product industry</t>
  </si>
  <si>
    <t>Used for construction</t>
  </si>
  <si>
    <t>Used for manufacturing</t>
  </si>
  <si>
    <t>Used for agriculture, forestry and fishing</t>
  </si>
  <si>
    <t>By purposes of using</t>
  </si>
  <si>
    <t>GENERAL INDEX</t>
  </si>
  <si>
    <t>Postal and courier activities</t>
  </si>
  <si>
    <t>Cargo handling services</t>
  </si>
  <si>
    <t>Services related to transport support activities</t>
  </si>
  <si>
    <t>Warehouse and transport support service activities</t>
  </si>
  <si>
    <t>Airway transport services</t>
  </si>
  <si>
    <t>Inland waterway transport services</t>
  </si>
  <si>
    <t>Sea and coastal transport services</t>
  </si>
  <si>
    <t>Waterway transport services</t>
  </si>
  <si>
    <t>Road transport services</t>
  </si>
  <si>
    <t>Bus transport services</t>
  </si>
  <si>
    <t>Railway transport services</t>
  </si>
  <si>
    <t>Road and railway transport services</t>
  </si>
  <si>
    <t>Electrical wire and cable</t>
  </si>
  <si>
    <t>Machinery, apparatus, accessory</t>
  </si>
  <si>
    <t>Phones and mobile equipments</t>
  </si>
  <si>
    <t>Electronic parts , mobile, computer and their parts</t>
  </si>
  <si>
    <t>Iron, steel</t>
  </si>
  <si>
    <t>Footwear</t>
  </si>
  <si>
    <t>Textiles</t>
  </si>
  <si>
    <t>Paper and paper products</t>
  </si>
  <si>
    <t>Wood and articles of wood</t>
  </si>
  <si>
    <t>Rattan</t>
  </si>
  <si>
    <t>Bags, wallets, hats</t>
  </si>
  <si>
    <t>Articles of plastics</t>
  </si>
  <si>
    <t>Fertilizer</t>
  </si>
  <si>
    <t xml:space="preserve">Chemical fertilizers </t>
  </si>
  <si>
    <t>Cattle feed and supplies</t>
  </si>
  <si>
    <t>Other manufacturing products</t>
  </si>
  <si>
    <t>Petroleum oil, refined</t>
  </si>
  <si>
    <t>Crude oil</t>
  </si>
  <si>
    <t>Coal</t>
  </si>
  <si>
    <t>Fuels</t>
  </si>
  <si>
    <t>Rubber</t>
  </si>
  <si>
    <t>Cassava</t>
  </si>
  <si>
    <t>Rice</t>
  </si>
  <si>
    <t>Pepper</t>
  </si>
  <si>
    <t>Tea</t>
  </si>
  <si>
    <t>Coffee</t>
  </si>
  <si>
    <t>Cashew nut</t>
  </si>
  <si>
    <t>Fruits &amp; vegetables</t>
  </si>
  <si>
    <t>Aquatic products</t>
  </si>
  <si>
    <t>Agricultural and food products</t>
  </si>
  <si>
    <t>Unassembled and parts for motor</t>
  </si>
  <si>
    <t>Machinery, instrument, accessory</t>
  </si>
  <si>
    <t>Motor vehicles</t>
  </si>
  <si>
    <t>Computers, electronic goods and their parts</t>
  </si>
  <si>
    <t>Auxiliary materials for textile, garment, leather, footwear</t>
  </si>
  <si>
    <t>Textile fibrics</t>
  </si>
  <si>
    <t>Fibresm not spun</t>
  </si>
  <si>
    <t>Paper</t>
  </si>
  <si>
    <t>Rubber materials</t>
  </si>
  <si>
    <t>Plastic materials</t>
  </si>
  <si>
    <t>Insecticide</t>
  </si>
  <si>
    <t>Chemical fertilizers</t>
  </si>
  <si>
    <t>Chemicals</t>
  </si>
  <si>
    <t>Animal fodder and materials</t>
  </si>
  <si>
    <t>Liquefied petroleum gas</t>
  </si>
  <si>
    <t xml:space="preserve">Fuels </t>
  </si>
  <si>
    <t>Animal or vegetable oil and fats</t>
  </si>
  <si>
    <t xml:space="preserve">Wheat </t>
  </si>
  <si>
    <t>Vegestable and fruits</t>
  </si>
  <si>
    <t>Computer, electronic products and their parts</t>
  </si>
  <si>
    <t>Wood &amp; wood products</t>
  </si>
  <si>
    <t>Petroleum, refined</t>
  </si>
  <si>
    <t>Vegetables and fruit</t>
  </si>
  <si>
    <t>Airway</t>
  </si>
  <si>
    <t>Road</t>
  </si>
  <si>
    <t>Inland waterway</t>
  </si>
  <si>
    <t>Seaway</t>
  </si>
  <si>
    <t>Railway</t>
  </si>
  <si>
    <t>By types of transport</t>
  </si>
  <si>
    <t>Overseas</t>
  </si>
  <si>
    <t>Domestic</t>
  </si>
  <si>
    <t>By geographical range of transport</t>
  </si>
  <si>
    <t>II. Volume traffic carried
(Mill. passengers-km)</t>
  </si>
  <si>
    <t>I. Volume carried (Thous. passengers)</t>
  </si>
  <si>
    <t>2023 (%)</t>
  </si>
  <si>
    <t>the same period</t>
  </si>
  <si>
    <t>Feb. 2023</t>
  </si>
  <si>
    <t>2024 over</t>
  </si>
  <si>
    <t>over</t>
  </si>
  <si>
    <t>By geographical range 
of transport</t>
  </si>
  <si>
    <t>II. Volume traffic carried 
(Mill. tons-km)</t>
  </si>
  <si>
    <t>By geographical range
of transport</t>
  </si>
  <si>
    <t>I. Volume carried (Thous. tons)</t>
  </si>
  <si>
    <t xml:space="preserve">Africa </t>
  </si>
  <si>
    <t>Other countries and territories</t>
  </si>
  <si>
    <t>New Zealand</t>
  </si>
  <si>
    <t>Australia</t>
  </si>
  <si>
    <t>Oceania</t>
  </si>
  <si>
    <t>Other countries</t>
  </si>
  <si>
    <t>Poland</t>
  </si>
  <si>
    <t>Norway</t>
  </si>
  <si>
    <t>Belgium</t>
  </si>
  <si>
    <t xml:space="preserve">Switzerland </t>
  </si>
  <si>
    <t>Denmark</t>
  </si>
  <si>
    <t>Sweden</t>
  </si>
  <si>
    <t>Netherlands</t>
  </si>
  <si>
    <t>Spain</t>
  </si>
  <si>
    <t xml:space="preserve">Germany </t>
  </si>
  <si>
    <t>France</t>
  </si>
  <si>
    <t>The United Kingdom</t>
  </si>
  <si>
    <t>Russia</t>
  </si>
  <si>
    <t xml:space="preserve">Europe </t>
  </si>
  <si>
    <t>Other American countries</t>
  </si>
  <si>
    <t>The United States</t>
  </si>
  <si>
    <t>America</t>
  </si>
  <si>
    <t>India</t>
  </si>
  <si>
    <t>Indonesia</t>
  </si>
  <si>
    <t>Laos</t>
  </si>
  <si>
    <t>Philippines</t>
  </si>
  <si>
    <t>Cambodia</t>
  </si>
  <si>
    <t>Malaysia</t>
  </si>
  <si>
    <t>Asia</t>
  </si>
  <si>
    <t>By citizenship and geographical territory</t>
  </si>
  <si>
    <t>By means of transport</t>
  </si>
  <si>
    <t>period</t>
  </si>
  <si>
    <t>the same</t>
  </si>
  <si>
    <t xml:space="preserve">the same </t>
  </si>
  <si>
    <t>2024 versus</t>
  </si>
  <si>
    <t>1st. quarter,</t>
  </si>
  <si>
    <t>Arrivals</t>
  </si>
  <si>
    <t xml:space="preserve">Industry and construction </t>
  </si>
  <si>
    <t xml:space="preserve">Agriculture, forestry, fishery </t>
  </si>
  <si>
    <t xml:space="preserve"> Annual employed laborers aged 15 years and above </t>
  </si>
  <si>
    <t>Rural</t>
  </si>
  <si>
    <t>Urban</t>
  </si>
  <si>
    <t xml:space="preserve">By area </t>
  </si>
  <si>
    <t>Female</t>
  </si>
  <si>
    <t>Male</t>
  </si>
  <si>
    <t>By gender</t>
  </si>
  <si>
    <t xml:space="preserve">Laborers aged 15 years and above </t>
  </si>
  <si>
    <t>Structure (%)</t>
  </si>
  <si>
    <t xml:space="preserve">Labour force at  aged 15 years and above </t>
  </si>
  <si>
    <t>thousand people</t>
  </si>
  <si>
    <t>Estimate 
1st quarter</t>
  </si>
  <si>
    <t xml:space="preserve">Underemployment rate of labour force at working age </t>
  </si>
  <si>
    <t xml:space="preserve">Unemployment rate of the youth aged 15-24 </t>
  </si>
  <si>
    <t xml:space="preserve">Unemployment rate of labour force at working age </t>
  </si>
  <si>
    <r>
      <rPr>
        <i/>
        <vertAlign val="superscript"/>
        <sz val="10"/>
        <color indexed="8"/>
        <rFont val="Arial"/>
        <family val="2"/>
      </rPr>
      <t>(*)</t>
    </r>
    <r>
      <rPr>
        <i/>
        <sz val="10"/>
        <color indexed="8"/>
        <rFont val="Arial"/>
        <family val="2"/>
      </rPr>
      <t xml:space="preserve"> Including labours working in the agricultural, forestry, and fishery household sectors.</t>
    </r>
  </si>
  <si>
    <t>By residence</t>
  </si>
  <si>
    <t>1st Quarter</t>
  </si>
  <si>
    <t>4th Quarter</t>
  </si>
  <si>
    <t xml:space="preserve">Bill. dongs </t>
  </si>
  <si>
    <t xml:space="preserve">Total value of damage in money </t>
  </si>
  <si>
    <t xml:space="preserve">" </t>
  </si>
  <si>
    <t xml:space="preserve">Number of persons injured by fire
and explosion </t>
  </si>
  <si>
    <t xml:space="preserve">Person </t>
  </si>
  <si>
    <t xml:space="preserve">Number of deaths caused by fire and
explosion </t>
  </si>
  <si>
    <t xml:space="preserve">Case </t>
  </si>
  <si>
    <t xml:space="preserve">Cases of fire and explosion </t>
  </si>
  <si>
    <t>Fire and explosion</t>
  </si>
  <si>
    <t xml:space="preserve">Total fine </t>
  </si>
  <si>
    <t xml:space="preserve">Treated cases of violating regulations
of environment protection </t>
  </si>
  <si>
    <t xml:space="preserve">Cases of violating regulations of
environment protection </t>
  </si>
  <si>
    <t>Violating regulations of environment protection</t>
  </si>
  <si>
    <t>Total disaster damage in money</t>
  </si>
  <si>
    <t>Number of flooded, damaged and
roof ripped-off houses</t>
  </si>
  <si>
    <t xml:space="preserve">House </t>
  </si>
  <si>
    <t>Number of collapsed and swept away
houses</t>
  </si>
  <si>
    <t>Damaged crop area</t>
  </si>
  <si>
    <t xml:space="preserve">Ha </t>
  </si>
  <si>
    <t>Damaged rice area</t>
  </si>
  <si>
    <t>Number of injured persons</t>
  </si>
  <si>
    <t>Number of missing people</t>
  </si>
  <si>
    <t>Damages caused by natural disasters</t>
  </si>
  <si>
    <t>"</t>
  </si>
  <si>
    <t>number of people with minor injuries</t>
  </si>
  <si>
    <t xml:space="preserve">Number of injured </t>
  </si>
  <si>
    <t>Person</t>
  </si>
  <si>
    <t xml:space="preserve">Number of deaths </t>
  </si>
  <si>
    <t>Minor damage or minor injuries</t>
  </si>
  <si>
    <t>From less serious to become</t>
  </si>
  <si>
    <t xml:space="preserve"> Case</t>
  </si>
  <si>
    <t>Number of traffic accidents</t>
  </si>
  <si>
    <t>Traffic accidents</t>
  </si>
  <si>
    <t xml:space="preserve">1stquarter </t>
  </si>
  <si>
    <t xml:space="preserve">Unit </t>
  </si>
  <si>
    <t>Toys, sports equipment and their parts</t>
  </si>
  <si>
    <t>Furniture made of non-wood materials</t>
  </si>
  <si>
    <t>Means of transport and components</t>
  </si>
  <si>
    <t>Cameras, camcorders and their components</t>
  </si>
  <si>
    <t>Phones all of kinds and their parts</t>
  </si>
  <si>
    <t>Electronic goods, computers and their parts</t>
  </si>
  <si>
    <t>Other basic metals and products</t>
  </si>
  <si>
    <t>Iron and steel products</t>
  </si>
  <si>
    <t>Auxiliary materials for textile, clothing, leather and footwear</t>
  </si>
  <si>
    <t>Textiles and garments</t>
  </si>
  <si>
    <t>Textile fibres</t>
  </si>
  <si>
    <t>Wood and products</t>
  </si>
  <si>
    <t>Hand bags, wallets, suitcases, umbrellas</t>
  </si>
  <si>
    <t>Plastic products</t>
  </si>
  <si>
    <t>Chemical products</t>
  </si>
  <si>
    <t xml:space="preserve">Chemicals </t>
  </si>
  <si>
    <t>Petroleum</t>
  </si>
  <si>
    <t>Clinker and cement</t>
  </si>
  <si>
    <t>Cassava &amp; products</t>
  </si>
  <si>
    <t>Vegetables and fruits</t>
  </si>
  <si>
    <t xml:space="preserve">Aquatic products </t>
  </si>
  <si>
    <t>MAIN ITEMS</t>
  </si>
  <si>
    <t xml:space="preserve">    Others</t>
  </si>
  <si>
    <t xml:space="preserve">    Crude oil</t>
  </si>
  <si>
    <t>FDI sector</t>
  </si>
  <si>
    <t>Domestic economic sector</t>
  </si>
  <si>
    <t>Value</t>
  </si>
  <si>
    <t>Volume</t>
  </si>
  <si>
    <t>first quarter</t>
  </si>
  <si>
    <r>
      <t>1</t>
    </r>
    <r>
      <rPr>
        <vertAlign val="superscript"/>
        <sz val="9"/>
        <color theme="1"/>
        <rFont val="Arial"/>
        <family val="2"/>
      </rPr>
      <t>st</t>
    </r>
    <r>
      <rPr>
        <sz val="9"/>
        <color theme="1"/>
        <rFont val="Arial"/>
        <family val="2"/>
      </rPr>
      <t xml:space="preserve"> of 2024</t>
    </r>
  </si>
  <si>
    <t>March 2024</t>
  </si>
  <si>
    <t>1000 tons, Mill. USD</t>
  </si>
  <si>
    <r>
      <rPr>
        <i/>
        <vertAlign val="superscript"/>
        <sz val="9"/>
        <rFont val="Arial"/>
        <family val="2"/>
      </rPr>
      <t>(*)</t>
    </r>
    <r>
      <rPr>
        <i/>
        <sz val="9"/>
        <rFont val="Arial"/>
        <family val="2"/>
      </rPr>
      <t>Unit, US$ million</t>
    </r>
  </si>
  <si>
    <r>
      <t xml:space="preserve">   Of which: Assembled</t>
    </r>
    <r>
      <rPr>
        <i/>
        <vertAlign val="superscript"/>
        <sz val="9"/>
        <rFont val="Arial"/>
        <family val="2"/>
      </rPr>
      <t>(*)</t>
    </r>
  </si>
  <si>
    <t>Automobile</t>
  </si>
  <si>
    <t>Domestic electrical appliances and components</t>
  </si>
  <si>
    <t>Electronic devices, computers and their parts</t>
  </si>
  <si>
    <t>Products made from other basic metals</t>
  </si>
  <si>
    <t>Other basic metals</t>
  </si>
  <si>
    <t>Iron, steel products</t>
  </si>
  <si>
    <t>Iron and steel scrap</t>
  </si>
  <si>
    <t>Glass and glass products</t>
  </si>
  <si>
    <t>Auxiliary materials for textile, footwear</t>
  </si>
  <si>
    <t>Fabrics</t>
  </si>
  <si>
    <t>Textile yarn</t>
  </si>
  <si>
    <t>Cotton</t>
  </si>
  <si>
    <t>Paper of all kinds</t>
  </si>
  <si>
    <t xml:space="preserve">Plastic </t>
  </si>
  <si>
    <t xml:space="preserve">Fertilizer </t>
  </si>
  <si>
    <t>Medicament</t>
  </si>
  <si>
    <t>Liquefied gas</t>
  </si>
  <si>
    <t>Ores and other minerals</t>
  </si>
  <si>
    <t xml:space="preserve">Cashew nut </t>
  </si>
  <si>
    <t>Milk and dairy products</t>
  </si>
  <si>
    <t>TOTAL VALUE</t>
  </si>
  <si>
    <t>Other service</t>
  </si>
  <si>
    <t>Government service</t>
  </si>
  <si>
    <t xml:space="preserve">   In which: insurance fees for imported goods</t>
  </si>
  <si>
    <t>Insurance service</t>
  </si>
  <si>
    <t>Finance service</t>
  </si>
  <si>
    <t>Postal and telecomunication service</t>
  </si>
  <si>
    <t xml:space="preserve">   In which: freight charges for imported goods</t>
  </si>
  <si>
    <t>Transport service</t>
  </si>
  <si>
    <t>Travel service</t>
  </si>
  <si>
    <t>IMPORTS OF SERVICES</t>
  </si>
  <si>
    <t>EXPORTS OF SERVICES</t>
  </si>
  <si>
    <t>Million USD</t>
  </si>
  <si>
    <r>
      <t>MN m</t>
    </r>
    <r>
      <rPr>
        <vertAlign val="superscript"/>
        <sz val="10"/>
        <rFont val="Arial"/>
        <family val="2"/>
      </rPr>
      <t>3</t>
    </r>
  </si>
  <si>
    <t>Running water</t>
  </si>
  <si>
    <t>BN kwh</t>
  </si>
  <si>
    <t>Generated electricity</t>
  </si>
  <si>
    <t>Motorbike</t>
  </si>
  <si>
    <t>Thous. pieces</t>
  </si>
  <si>
    <t>Television</t>
  </si>
  <si>
    <t>Trill. dongs</t>
  </si>
  <si>
    <t>Phone accessories</t>
  </si>
  <si>
    <t>Mill. pieces</t>
  </si>
  <si>
    <t>Mobile phone</t>
  </si>
  <si>
    <t>Steel bars and corners</t>
  </si>
  <si>
    <t>Laminated steel</t>
  </si>
  <si>
    <t>Crude steel, iron</t>
  </si>
  <si>
    <t>Mill. tons</t>
  </si>
  <si>
    <t>Cement</t>
  </si>
  <si>
    <t>Chemical paint</t>
  </si>
  <si>
    <t>N.P.K mixed fertilizer</t>
  </si>
  <si>
    <t>Urea fertilizer</t>
  </si>
  <si>
    <t>Mill. pairs</t>
  </si>
  <si>
    <t>Leather footgear</t>
  </si>
  <si>
    <t>Clothes</t>
  </si>
  <si>
    <t>Textile fabric from polyester or artificial yarn</t>
  </si>
  <si>
    <r>
      <t>Mill. m</t>
    </r>
    <r>
      <rPr>
        <vertAlign val="superscript"/>
        <sz val="9.5"/>
        <rFont val="Arial"/>
        <family val="2"/>
      </rPr>
      <t>2</t>
    </r>
  </si>
  <si>
    <t>Textile fabric from natural yarn</t>
  </si>
  <si>
    <t>Mill. packets</t>
  </si>
  <si>
    <t>Cigarettes</t>
  </si>
  <si>
    <t>Mill. liters</t>
  </si>
  <si>
    <t>Beer</t>
  </si>
  <si>
    <t>Aquatic feed</t>
  </si>
  <si>
    <t>Animal feed</t>
  </si>
  <si>
    <t>Monosodium glutamate</t>
  </si>
  <si>
    <t>Refined sugar</t>
  </si>
  <si>
    <t>Powder milk</t>
  </si>
  <si>
    <t>Fresh milk</t>
  </si>
  <si>
    <t>Processed fishery products</t>
  </si>
  <si>
    <t>Aluminium</t>
  </si>
  <si>
    <t>Liquidized gas (LPG)</t>
  </si>
  <si>
    <r>
      <t>Mill.m</t>
    </r>
    <r>
      <rPr>
        <vertAlign val="superscript"/>
        <sz val="9.5"/>
        <rFont val="Arial"/>
        <family val="2"/>
      </rPr>
      <t>3</t>
    </r>
  </si>
  <si>
    <t>Natural gas (in the form of air)</t>
  </si>
  <si>
    <t>Extracted crude oil</t>
  </si>
  <si>
    <t>Coal (pure)</t>
  </si>
  <si>
    <t>same period
last year (%)</t>
  </si>
  <si>
    <t>same period last year (%)</t>
  </si>
  <si>
    <t>Unit</t>
  </si>
  <si>
    <t>2. Agricultural production as of March 15, 2024</t>
  </si>
  <si>
    <t>3. Main products of livestock</t>
  </si>
  <si>
    <t>4. Forest production results</t>
  </si>
  <si>
    <t xml:space="preserve">5. Fishing production </t>
  </si>
  <si>
    <t xml:space="preserve">6. Index of industrial production </t>
  </si>
  <si>
    <t>7. Some key industrial products</t>
  </si>
  <si>
    <t>8. Consumption and inventory index of manufacturing</t>
  </si>
  <si>
    <t>9. Labour employed index (LEI) of industrial enterprise</t>
  </si>
  <si>
    <t>10. Labour employed index (LEI) of industrial enterprise by province</t>
  </si>
  <si>
    <t>11. Some indicators about enterprise</t>
  </si>
  <si>
    <t>12. Number of enterprises returned to operation</t>
  </si>
  <si>
    <t>14. Number of temporarily ceased enterprises with a certain time</t>
  </si>
  <si>
    <t>15. Number of enterprises completed dissolution procedures</t>
  </si>
  <si>
    <t>16. Realized social investment capital at current prices</t>
  </si>
  <si>
    <t xml:space="preserve">17. Realized investment capital under the State budget </t>
  </si>
  <si>
    <t xml:space="preserve">19. Retail sales of good and services </t>
  </si>
  <si>
    <t>20.Exports of goods</t>
  </si>
  <si>
    <t>21.Imports of goods</t>
  </si>
  <si>
    <t>22.Exports and imports of services</t>
  </si>
  <si>
    <t xml:space="preserve">23. Consumer price indexes, gold, US dollar price indexes </t>
  </si>
  <si>
    <t>24. Producer price indexes</t>
  </si>
  <si>
    <t>25. Price index of materials, fuels used for production</t>
  </si>
  <si>
    <t>26. Transport and warehouse charge index</t>
  </si>
  <si>
    <t>27. Merchandise export price index</t>
  </si>
  <si>
    <t>28. Merchandise import price index</t>
  </si>
  <si>
    <t>29. Merchandise term of trade</t>
  </si>
  <si>
    <t xml:space="preserve">30. Carriage of passengers </t>
  </si>
  <si>
    <t>31. Carriage of cargos</t>
  </si>
  <si>
    <t xml:space="preserve">32. International visitors to Viet Nam </t>
  </si>
  <si>
    <t>33. Selected indicators on labours</t>
  </si>
  <si>
    <t>34. Unemployment rate and Underemployment rate in the 1st quarter, 2024</t>
  </si>
  <si>
    <r>
      <t>35. Informal employment rate</t>
    </r>
    <r>
      <rPr>
        <b/>
        <vertAlign val="superscript"/>
        <sz val="12"/>
        <color indexed="8"/>
        <rFont val="Arial"/>
        <family val="2"/>
      </rPr>
      <t>(*)</t>
    </r>
  </si>
  <si>
    <t>36. Some key social and environmental indicators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</si>
</sst>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0.0"/>
    <numFmt numFmtId="165" formatCode="\ \ ########"/>
    <numFmt numFmtId="166" formatCode="#,##0.0;\-#,##0.0"/>
    <numFmt numFmtId="167" formatCode="0.0%"/>
    <numFmt numFmtId="168" formatCode="_(* #,##0_);_(* \(#,##0\);_(* &quot;-&quot;??_);_(@_)"/>
    <numFmt numFmtId="169" formatCode="_(* #,##0.000_);_(* \(#,##0.000\);_(* &quot;-&quot;??_);_(@_)"/>
    <numFmt numFmtId="170" formatCode="#,##0.0000_);\(#,##0.0000\)"/>
    <numFmt numFmtId="171" formatCode="_(* #,##0.0_);_(* \(#,##0.0\);_(* &quot;-&quot;_);_(@_)"/>
    <numFmt numFmtId="172" formatCode="_-* #,##0_-;\-* #,##0_-;_-* &quot;-&quot;_-;_-@_-"/>
    <numFmt numFmtId="173" formatCode="_-* #,##0.00_-;\-* #,##0.00_-;_-* &quot;-&quot;??_-;_-@_-"/>
    <numFmt numFmtId="174" formatCode="_-* #,##0.00\ &quot;F&quot;_-;\-* #,##0.00\ &quot;F&quot;_-;_-* &quot;-&quot;??\ &quot;F&quot;_-;_-@_-"/>
  </numFmts>
  <fonts count="9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.VnTime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  <charset val="163"/>
    </font>
    <font>
      <sz val="13"/>
      <name val=".VnTime"/>
      <family val="2"/>
    </font>
    <font>
      <i/>
      <sz val="10"/>
      <name val="Arial"/>
      <family val="2"/>
    </font>
    <font>
      <i/>
      <sz val="10"/>
      <name val="Arial"/>
      <family val="2"/>
      <charset val="163"/>
    </font>
    <font>
      <b/>
      <i/>
      <sz val="10"/>
      <name val="Arial"/>
      <family val="2"/>
    </font>
    <font>
      <sz val="9"/>
      <name val="Arial"/>
      <family val="2"/>
    </font>
    <font>
      <sz val="12"/>
      <name val=".VnArial"/>
      <family val="2"/>
    </font>
    <font>
      <vertAlign val="superscript"/>
      <sz val="10"/>
      <name val="Arial"/>
      <family val="2"/>
    </font>
    <font>
      <b/>
      <sz val="13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indexed="8"/>
      <name val="Calibri"/>
      <family val="2"/>
    </font>
    <font>
      <sz val="9.5"/>
      <name val="Arial"/>
      <family val="2"/>
    </font>
    <font>
      <sz val="10"/>
      <color indexed="8"/>
      <name val="Arial"/>
      <family val="2"/>
      <charset val="163"/>
    </font>
    <font>
      <sz val="9.5"/>
      <color indexed="8"/>
      <name val="Arial"/>
      <family val="2"/>
    </font>
    <font>
      <sz val="9"/>
      <color indexed="8"/>
      <name val="Arial"/>
      <family val="2"/>
    </font>
    <font>
      <b/>
      <sz val="9.5"/>
      <name val="Arial"/>
      <family val="2"/>
    </font>
    <font>
      <b/>
      <sz val="9"/>
      <color indexed="8"/>
      <name val="Arial"/>
      <family val="2"/>
    </font>
    <font>
      <i/>
      <sz val="9.5"/>
      <name val="Arial"/>
      <family val="2"/>
    </font>
    <font>
      <sz val="9"/>
      <color theme="1"/>
      <name val="Arial"/>
      <family val="2"/>
    </font>
    <font>
      <b/>
      <i/>
      <sz val="9.5"/>
      <name val="Arial"/>
      <family val="2"/>
    </font>
    <font>
      <sz val="9"/>
      <name val=".VnArial"/>
      <family val="2"/>
    </font>
    <font>
      <sz val="14"/>
      <color indexed="8"/>
      <name val="Times New Roman"/>
      <family val="2"/>
    </font>
    <font>
      <b/>
      <sz val="11"/>
      <name val="Arial"/>
      <family val="2"/>
    </font>
    <font>
      <sz val="9"/>
      <color indexed="8"/>
      <name val="Times New Roman"/>
      <family val="2"/>
    </font>
    <font>
      <b/>
      <sz val="9"/>
      <name val="Arial"/>
      <family val="2"/>
    </font>
    <font>
      <sz val="9.5"/>
      <color rgb="FFFF0000"/>
      <name val="Arial"/>
      <family val="2"/>
    </font>
    <font>
      <sz val="9.5"/>
      <color theme="1"/>
      <name val="Times New Roman"/>
      <family val="2"/>
    </font>
    <font>
      <sz val="10"/>
      <color theme="1"/>
      <name val="Arial"/>
      <family val="2"/>
    </font>
    <font>
      <i/>
      <sz val="12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Arial"/>
      <family val="2"/>
    </font>
    <font>
      <sz val="9.5"/>
      <color theme="1"/>
      <name val="Arial"/>
      <family val="2"/>
    </font>
    <font>
      <b/>
      <i/>
      <sz val="10"/>
      <color theme="1"/>
      <name val="Arial"/>
      <family val="2"/>
    </font>
    <font>
      <i/>
      <sz val="9.5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.5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  <font>
      <b/>
      <sz val="9"/>
      <color rgb="FF000000"/>
      <name val="Arial"/>
      <family val="2"/>
    </font>
    <font>
      <b/>
      <i/>
      <sz val="10"/>
      <color indexed="8"/>
      <name val="Arial"/>
      <family val="2"/>
    </font>
    <font>
      <sz val="12"/>
      <name val="VNTime"/>
    </font>
    <font>
      <sz val="10"/>
      <color indexed="8"/>
      <name val="Arial"/>
      <family val="2"/>
    </font>
    <font>
      <vertAlign val="superscript"/>
      <sz val="9"/>
      <name val="Arial"/>
      <family val="2"/>
    </font>
    <font>
      <b/>
      <i/>
      <sz val="9"/>
      <name val="Arial"/>
      <family val="2"/>
    </font>
    <font>
      <sz val="12"/>
      <name val=".VnArial Narrow"/>
      <family val="2"/>
    </font>
    <font>
      <b/>
      <i/>
      <sz val="10"/>
      <name val=".VnArial"/>
      <family val="2"/>
    </font>
    <font>
      <b/>
      <i/>
      <sz val="12"/>
      <name val="Arial"/>
      <family val="2"/>
    </font>
    <font>
      <vertAlign val="superscript"/>
      <sz val="10"/>
      <color theme="1"/>
      <name val="Arial"/>
      <family val="2"/>
    </font>
    <font>
      <sz val="10"/>
      <name val=".VnTime"/>
      <family val="2"/>
    </font>
    <font>
      <b/>
      <sz val="12"/>
      <name val=".Vn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color rgb="FFFF0000"/>
      <name val="Arial"/>
      <family val="2"/>
    </font>
    <font>
      <b/>
      <sz val="10"/>
      <name val=".VnTime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i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sz val="9"/>
      <name val=".VnTime"/>
      <family val="2"/>
    </font>
    <font>
      <b/>
      <sz val="9"/>
      <name val=".VnTimeH"/>
      <family val="2"/>
    </font>
    <font>
      <sz val="9"/>
      <color indexed="9"/>
      <name val="Arial"/>
      <family val="2"/>
    </font>
    <font>
      <sz val="11"/>
      <color theme="1"/>
      <name val="Aptos Narrow"/>
      <family val="2"/>
      <charset val="163"/>
      <scheme val="minor"/>
    </font>
    <font>
      <sz val="9"/>
      <color theme="1"/>
      <name val="Calibri"/>
      <family val="2"/>
    </font>
    <font>
      <vertAlign val="superscript"/>
      <sz val="9"/>
      <color theme="1"/>
      <name val="Arial"/>
      <family val="2"/>
    </font>
    <font>
      <b/>
      <sz val="13"/>
      <name val=".VnArial"/>
      <family val="2"/>
    </font>
    <font>
      <i/>
      <vertAlign val="superscript"/>
      <sz val="9"/>
      <name val="Arial"/>
      <family val="2"/>
    </font>
    <font>
      <b/>
      <sz val="9"/>
      <name val=".VnTime"/>
      <family val="2"/>
    </font>
    <font>
      <sz val="9"/>
      <name val=".VnArialH"/>
      <family val="2"/>
    </font>
    <font>
      <b/>
      <sz val="9"/>
      <name val=".VnArialH"/>
      <family val="2"/>
    </font>
    <font>
      <sz val="13"/>
      <name val="Arial"/>
      <family val="2"/>
    </font>
    <font>
      <vertAlign val="superscript"/>
      <sz val="9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2">
    <xf numFmtId="0" fontId="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1" fillId="0" borderId="0"/>
    <xf numFmtId="0" fontId="23" fillId="0" borderId="0"/>
    <xf numFmtId="0" fontId="19" fillId="0" borderId="0" applyAlignment="0">
      <alignment vertical="top" wrapText="1"/>
      <protection locked="0"/>
    </xf>
    <xf numFmtId="0" fontId="1" fillId="0" borderId="0"/>
    <xf numFmtId="0" fontId="32" fillId="0" borderId="0"/>
    <xf numFmtId="0" fontId="2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3" fillId="0" borderId="0"/>
    <xf numFmtId="0" fontId="4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8" fillId="0" borderId="0"/>
    <xf numFmtId="0" fontId="4" fillId="0" borderId="0"/>
    <xf numFmtId="0" fontId="32" fillId="0" borderId="0"/>
    <xf numFmtId="0" fontId="44" fillId="0" borderId="0"/>
    <xf numFmtId="0" fontId="20" fillId="0" borderId="0"/>
    <xf numFmtId="0" fontId="4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" fillId="0" borderId="0"/>
    <xf numFmtId="0" fontId="66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66" fillId="0" borderId="0"/>
    <xf numFmtId="0" fontId="4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4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1" fillId="0" borderId="0"/>
    <xf numFmtId="0" fontId="7" fillId="0" borderId="0"/>
    <xf numFmtId="0" fontId="2" fillId="0" borderId="0"/>
    <xf numFmtId="0" fontId="4" fillId="0" borderId="0"/>
    <xf numFmtId="0" fontId="4" fillId="0" borderId="0"/>
    <xf numFmtId="172" fontId="2" fillId="0" borderId="0" applyFont="0" applyFill="0" applyBorder="0" applyAlignment="0" applyProtection="0"/>
    <xf numFmtId="0" fontId="85" fillId="0" borderId="0"/>
    <xf numFmtId="173" fontId="2" fillId="0" borderId="0" applyFont="0" applyFill="0" applyBorder="0" applyAlignment="0" applyProtection="0"/>
    <xf numFmtId="0" fontId="19" fillId="0" borderId="0"/>
    <xf numFmtId="0" fontId="4" fillId="0" borderId="0"/>
    <xf numFmtId="0" fontId="7" fillId="0" borderId="0"/>
    <xf numFmtId="174" fontId="2" fillId="0" borderId="0" applyFont="0" applyFill="0" applyBorder="0" applyAlignment="0" applyProtection="0"/>
  </cellStyleXfs>
  <cellXfs count="747">
    <xf numFmtId="0" fontId="0" fillId="0" borderId="0" xfId="0"/>
    <xf numFmtId="0" fontId="3" fillId="0" borderId="0" xfId="1" applyFont="1"/>
    <xf numFmtId="2" fontId="3" fillId="0" borderId="0" xfId="1" applyNumberFormat="1" applyFont="1"/>
    <xf numFmtId="2" fontId="5" fillId="0" borderId="0" xfId="2" applyNumberFormat="1" applyFont="1" applyAlignment="1">
      <alignment horizontal="right" indent="2"/>
    </xf>
    <xf numFmtId="1" fontId="5" fillId="0" borderId="0" xfId="2" applyNumberFormat="1" applyFont="1"/>
    <xf numFmtId="164" fontId="5" fillId="0" borderId="0" xfId="2" applyNumberFormat="1" applyFont="1"/>
    <xf numFmtId="2" fontId="5" fillId="0" borderId="0" xfId="2" applyNumberFormat="1" applyFont="1"/>
    <xf numFmtId="0" fontId="4" fillId="0" borderId="0" xfId="1" applyFont="1"/>
    <xf numFmtId="0" fontId="5" fillId="0" borderId="0" xfId="1" applyFont="1"/>
    <xf numFmtId="2" fontId="4" fillId="0" borderId="0" xfId="2" applyNumberFormat="1" applyAlignment="1">
      <alignment horizontal="right" indent="2"/>
    </xf>
    <xf numFmtId="1" fontId="4" fillId="0" borderId="0" xfId="2" applyNumberFormat="1"/>
    <xf numFmtId="164" fontId="4" fillId="0" borderId="0" xfId="2" applyNumberFormat="1"/>
    <xf numFmtId="2" fontId="4" fillId="0" borderId="0" xfId="2" applyNumberFormat="1"/>
    <xf numFmtId="0" fontId="4" fillId="0" borderId="0" xfId="1" applyFont="1" applyAlignment="1">
      <alignment horizontal="left" wrapText="1" indent="1"/>
    </xf>
    <xf numFmtId="0" fontId="4" fillId="0" borderId="0" xfId="1" applyFont="1" applyAlignment="1">
      <alignment horizontal="left" indent="1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 wrapText="1" indent="3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right" vertical="top" wrapText="1"/>
    </xf>
    <xf numFmtId="2" fontId="4" fillId="0" borderId="0" xfId="1" applyNumberFormat="1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/>
    <xf numFmtId="0" fontId="6" fillId="0" borderId="0" xfId="1" applyFont="1"/>
    <xf numFmtId="2" fontId="6" fillId="0" borderId="0" xfId="1" applyNumberFormat="1" applyFont="1"/>
    <xf numFmtId="0" fontId="4" fillId="0" borderId="0" xfId="2"/>
    <xf numFmtId="0" fontId="4" fillId="0" borderId="0" xfId="3"/>
    <xf numFmtId="164" fontId="4" fillId="0" borderId="0" xfId="4" applyNumberFormat="1" applyFont="1" applyAlignment="1">
      <alignment horizontal="right" indent="3"/>
    </xf>
    <xf numFmtId="164" fontId="4" fillId="0" borderId="0" xfId="3" applyNumberFormat="1" applyAlignment="1">
      <alignment horizontal="right" indent="2"/>
    </xf>
    <xf numFmtId="0" fontId="7" fillId="0" borderId="0" xfId="2" applyFont="1" applyAlignment="1">
      <alignment horizontal="left"/>
    </xf>
    <xf numFmtId="165" fontId="4" fillId="0" borderId="0" xfId="5" applyNumberFormat="1" applyFont="1"/>
    <xf numFmtId="165" fontId="5" fillId="0" borderId="0" xfId="5" applyNumberFormat="1" applyFont="1"/>
    <xf numFmtId="164" fontId="5" fillId="0" borderId="0" xfId="4" applyNumberFormat="1" applyFont="1" applyAlignment="1">
      <alignment horizontal="right" indent="3"/>
    </xf>
    <xf numFmtId="49" fontId="4" fillId="0" borderId="0" xfId="5" applyNumberFormat="1" applyFont="1"/>
    <xf numFmtId="165" fontId="9" fillId="0" borderId="0" xfId="5" applyNumberFormat="1" applyFont="1"/>
    <xf numFmtId="0" fontId="10" fillId="0" borderId="0" xfId="2" applyFont="1" applyAlignment="1">
      <alignment horizontal="left"/>
    </xf>
    <xf numFmtId="165" fontId="5" fillId="0" borderId="0" xfId="6" applyNumberFormat="1" applyFont="1"/>
    <xf numFmtId="164" fontId="5" fillId="0" borderId="0" xfId="3" applyNumberFormat="1" applyFont="1" applyAlignment="1">
      <alignment horizontal="right" indent="2"/>
    </xf>
    <xf numFmtId="0" fontId="4" fillId="0" borderId="0" xfId="2" applyAlignment="1">
      <alignment horizontal="left"/>
    </xf>
    <xf numFmtId="165" fontId="4" fillId="0" borderId="0" xfId="6" applyNumberFormat="1" applyFont="1"/>
    <xf numFmtId="165" fontId="11" fillId="0" borderId="0" xfId="6" applyNumberFormat="1" applyFont="1"/>
    <xf numFmtId="0" fontId="4" fillId="0" borderId="0" xfId="4" applyFont="1" applyAlignment="1">
      <alignment horizontal="center"/>
    </xf>
    <xf numFmtId="0" fontId="12" fillId="0" borderId="0" xfId="4" applyFont="1"/>
    <xf numFmtId="0" fontId="4" fillId="0" borderId="1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12" fillId="0" borderId="3" xfId="4" applyFont="1" applyBorder="1"/>
    <xf numFmtId="0" fontId="11" fillId="0" borderId="0" xfId="4" applyFont="1" applyAlignment="1">
      <alignment horizontal="right"/>
    </xf>
    <xf numFmtId="0" fontId="12" fillId="0" borderId="1" xfId="4" applyFont="1" applyBorder="1"/>
    <xf numFmtId="0" fontId="3" fillId="0" borderId="0" xfId="4" applyFont="1"/>
    <xf numFmtId="0" fontId="6" fillId="0" borderId="0" xfId="4" applyFont="1"/>
    <xf numFmtId="0" fontId="13" fillId="0" borderId="0" xfId="7" applyFont="1"/>
    <xf numFmtId="164" fontId="4" fillId="0" borderId="0" xfId="8" applyNumberFormat="1" applyAlignment="1">
      <alignment horizontal="left" wrapText="1" indent="2"/>
    </xf>
    <xf numFmtId="164" fontId="4" fillId="0" borderId="0" xfId="8" applyNumberFormat="1" applyAlignment="1">
      <alignment horizontal="left" indent="2"/>
    </xf>
    <xf numFmtId="0" fontId="4" fillId="0" borderId="0" xfId="9"/>
    <xf numFmtId="164" fontId="4" fillId="0" borderId="0" xfId="9" applyNumberFormat="1" applyAlignment="1">
      <alignment horizontal="right" indent="2"/>
    </xf>
    <xf numFmtId="0" fontId="4" fillId="0" borderId="0" xfId="4" applyFont="1"/>
    <xf numFmtId="0" fontId="5" fillId="0" borderId="0" xfId="9" applyFont="1"/>
    <xf numFmtId="0" fontId="4" fillId="0" borderId="1" xfId="10" applyBorder="1" applyAlignment="1">
      <alignment horizontal="center" vertical="center"/>
    </xf>
    <xf numFmtId="0" fontId="5" fillId="0" borderId="0" xfId="9" applyFont="1" applyAlignment="1">
      <alignment horizontal="center" vertical="center"/>
    </xf>
    <xf numFmtId="0" fontId="4" fillId="0" borderId="0" xfId="10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/>
    </xf>
    <xf numFmtId="0" fontId="15" fillId="0" borderId="1" xfId="9" applyFont="1" applyBorder="1"/>
    <xf numFmtId="0" fontId="15" fillId="0" borderId="0" xfId="9" applyFont="1"/>
    <xf numFmtId="0" fontId="6" fillId="0" borderId="0" xfId="9" applyFont="1"/>
    <xf numFmtId="164" fontId="16" fillId="0" borderId="1" xfId="2" applyNumberFormat="1" applyFont="1" applyBorder="1" applyAlignment="1">
      <alignment horizontal="right" vertical="center"/>
    </xf>
    <xf numFmtId="0" fontId="4" fillId="0" borderId="0" xfId="3" applyAlignment="1">
      <alignment horizontal="left" indent="1"/>
    </xf>
    <xf numFmtId="164" fontId="16" fillId="0" borderId="0" xfId="2" applyNumberFormat="1" applyFont="1" applyAlignment="1">
      <alignment horizontal="right" vertical="center"/>
    </xf>
    <xf numFmtId="164" fontId="17" fillId="0" borderId="0" xfId="2" applyNumberFormat="1" applyFont="1" applyAlignment="1">
      <alignment vertical="center"/>
    </xf>
    <xf numFmtId="0" fontId="18" fillId="0" borderId="0" xfId="3" applyFont="1"/>
    <xf numFmtId="0" fontId="4" fillId="0" borderId="0" xfId="4" applyFont="1" applyAlignment="1">
      <alignment horizontal="left" wrapText="1" indent="1"/>
    </xf>
    <xf numFmtId="0" fontId="4" fillId="0" borderId="0" xfId="2" applyAlignment="1">
      <alignment vertical="center"/>
    </xf>
    <xf numFmtId="0" fontId="4" fillId="0" borderId="0" xfId="9" applyAlignment="1">
      <alignment horizontal="left" wrapText="1" indent="1"/>
    </xf>
    <xf numFmtId="0" fontId="4" fillId="0" borderId="0" xfId="11"/>
    <xf numFmtId="0" fontId="19" fillId="0" borderId="0" xfId="4" applyFont="1"/>
    <xf numFmtId="164" fontId="4" fillId="0" borderId="0" xfId="3" applyNumberFormat="1" applyAlignment="1">
      <alignment horizontal="right" indent="4"/>
    </xf>
    <xf numFmtId="0" fontId="4" fillId="0" borderId="0" xfId="11" applyAlignment="1">
      <alignment horizontal="left" indent="2"/>
    </xf>
    <xf numFmtId="164" fontId="5" fillId="0" borderId="0" xfId="3" applyNumberFormat="1" applyFont="1" applyAlignment="1">
      <alignment horizontal="right" indent="4"/>
    </xf>
    <xf numFmtId="0" fontId="5" fillId="0" borderId="0" xfId="4" applyFont="1" applyAlignment="1">
      <alignment horizontal="left" indent="1"/>
    </xf>
    <xf numFmtId="0" fontId="5" fillId="0" borderId="0" xfId="12" applyFont="1" applyAlignment="1">
      <alignment horizontal="left"/>
    </xf>
    <xf numFmtId="164" fontId="18" fillId="0" borderId="0" xfId="13" applyNumberFormat="1" applyFont="1" applyAlignment="1">
      <alignment horizontal="right" indent="3"/>
    </xf>
    <xf numFmtId="0" fontId="4" fillId="0" borderId="0" xfId="11" applyAlignment="1">
      <alignment horizontal="left"/>
    </xf>
    <xf numFmtId="0" fontId="4" fillId="0" borderId="3" xfId="10" applyBorder="1" applyAlignment="1">
      <alignment horizontal="center" vertical="center"/>
    </xf>
    <xf numFmtId="0" fontId="11" fillId="0" borderId="1" xfId="12" applyFont="1" applyBorder="1" applyAlignment="1">
      <alignment horizontal="right"/>
    </xf>
    <xf numFmtId="0" fontId="4" fillId="0" borderId="1" xfId="11" applyBorder="1" applyAlignment="1">
      <alignment horizontal="center"/>
    </xf>
    <xf numFmtId="0" fontId="4" fillId="0" borderId="1" xfId="4" applyFont="1" applyBorder="1"/>
    <xf numFmtId="0" fontId="3" fillId="0" borderId="0" xfId="11" applyFont="1" applyAlignment="1">
      <alignment horizontal="center"/>
    </xf>
    <xf numFmtId="0" fontId="3" fillId="0" borderId="0" xfId="11" applyFont="1"/>
    <xf numFmtId="0" fontId="15" fillId="0" borderId="0" xfId="2" applyFont="1"/>
    <xf numFmtId="0" fontId="22" fillId="0" borderId="0" xfId="14" applyFont="1"/>
    <xf numFmtId="0" fontId="24" fillId="0" borderId="0" xfId="15" applyFont="1" applyAlignment="1">
      <alignment horizontal="left" indent="1"/>
    </xf>
    <xf numFmtId="164" fontId="22" fillId="0" borderId="0" xfId="2" applyNumberFormat="1" applyFont="1" applyAlignment="1">
      <alignment horizontal="right" wrapText="1" indent="1"/>
    </xf>
    <xf numFmtId="0" fontId="25" fillId="0" borderId="0" xfId="15" applyFont="1" applyAlignment="1">
      <alignment horizontal="left" wrapText="1"/>
    </xf>
    <xf numFmtId="164" fontId="22" fillId="0" borderId="0" xfId="2" applyNumberFormat="1" applyFont="1" applyAlignment="1">
      <alignment horizontal="right" indent="1"/>
    </xf>
    <xf numFmtId="164" fontId="26" fillId="0" borderId="0" xfId="2" applyNumberFormat="1" applyFont="1" applyAlignment="1">
      <alignment horizontal="right" wrapText="1" indent="1"/>
    </xf>
    <xf numFmtId="0" fontId="27" fillId="0" borderId="0" xfId="15" applyFont="1" applyAlignment="1">
      <alignment horizontal="left" wrapText="1"/>
    </xf>
    <xf numFmtId="164" fontId="26" fillId="0" borderId="0" xfId="2" applyNumberFormat="1" applyFont="1" applyAlignment="1">
      <alignment horizontal="right" indent="1"/>
    </xf>
    <xf numFmtId="164" fontId="22" fillId="0" borderId="0" xfId="2" applyNumberFormat="1" applyFont="1" applyAlignment="1">
      <alignment horizontal="right" vertical="center" indent="1"/>
    </xf>
    <xf numFmtId="0" fontId="12" fillId="0" borderId="0" xfId="2" applyFont="1" applyAlignment="1">
      <alignment horizontal="left" wrapText="1"/>
    </xf>
    <xf numFmtId="0" fontId="26" fillId="0" borderId="0" xfId="14" applyFont="1"/>
    <xf numFmtId="164" fontId="22" fillId="0" borderId="0" xfId="2" applyNumberFormat="1" applyFont="1" applyAlignment="1">
      <alignment horizontal="right" vertical="center" wrapText="1" indent="1"/>
    </xf>
    <xf numFmtId="0" fontId="28" fillId="0" borderId="0" xfId="14" applyFont="1"/>
    <xf numFmtId="164" fontId="26" fillId="0" borderId="0" xfId="2" applyNumberFormat="1" applyFont="1" applyAlignment="1">
      <alignment horizontal="right" vertical="center" wrapText="1" indent="1"/>
    </xf>
    <xf numFmtId="0" fontId="5" fillId="0" borderId="0" xfId="2" applyFont="1" applyAlignment="1">
      <alignment horizontal="left" wrapText="1"/>
    </xf>
    <xf numFmtId="0" fontId="29" fillId="0" borderId="0" xfId="2" applyFont="1" applyAlignment="1">
      <alignment wrapText="1"/>
    </xf>
    <xf numFmtId="0" fontId="5" fillId="0" borderId="0" xfId="14" applyFont="1" applyAlignment="1">
      <alignment horizontal="left" wrapText="1"/>
    </xf>
    <xf numFmtId="0" fontId="30" fillId="0" borderId="0" xfId="14" applyFont="1" applyAlignment="1">
      <alignment horizontal="center" vertical="center" wrapText="1"/>
    </xf>
    <xf numFmtId="0" fontId="26" fillId="0" borderId="0" xfId="14" applyFont="1" applyAlignment="1">
      <alignment horizontal="center" vertical="center" wrapText="1"/>
    </xf>
    <xf numFmtId="0" fontId="22" fillId="0" borderId="0" xfId="14" applyFont="1" applyAlignment="1">
      <alignment horizontal="center" vertical="center" wrapText="1"/>
    </xf>
    <xf numFmtId="0" fontId="26" fillId="0" borderId="0" xfId="14" applyFont="1" applyAlignment="1">
      <alignment vertical="center" wrapText="1"/>
    </xf>
    <xf numFmtId="0" fontId="12" fillId="0" borderId="1" xfId="14" applyFont="1" applyBorder="1" applyAlignment="1">
      <alignment horizontal="center" vertical="center" wrapText="1"/>
    </xf>
    <xf numFmtId="0" fontId="12" fillId="0" borderId="0" xfId="14" applyFont="1" applyAlignment="1">
      <alignment horizontal="center" vertical="center" wrapText="1"/>
    </xf>
    <xf numFmtId="0" fontId="12" fillId="0" borderId="3" xfId="14" applyFont="1" applyBorder="1" applyAlignment="1">
      <alignment horizontal="center" vertical="center" wrapText="1"/>
    </xf>
    <xf numFmtId="0" fontId="26" fillId="0" borderId="3" xfId="14" applyFont="1" applyBorder="1" applyAlignment="1">
      <alignment vertical="center" wrapText="1"/>
    </xf>
    <xf numFmtId="0" fontId="30" fillId="0" borderId="0" xfId="14" applyFont="1" applyAlignment="1">
      <alignment horizontal="right"/>
    </xf>
    <xf numFmtId="0" fontId="22" fillId="0" borderId="0" xfId="14" applyFont="1" applyAlignment="1">
      <alignment horizontal="right"/>
    </xf>
    <xf numFmtId="0" fontId="26" fillId="0" borderId="0" xfId="14" applyFont="1" applyAlignment="1">
      <alignment horizontal="left"/>
    </xf>
    <xf numFmtId="0" fontId="26" fillId="0" borderId="0" xfId="14" applyFont="1" applyAlignment="1">
      <alignment wrapText="1"/>
    </xf>
    <xf numFmtId="0" fontId="6" fillId="0" borderId="0" xfId="14" applyFont="1" applyAlignment="1">
      <alignment wrapText="1"/>
    </xf>
    <xf numFmtId="0" fontId="31" fillId="0" borderId="0" xfId="16" applyFont="1">
      <alignment vertical="top" wrapText="1"/>
      <protection locked="0"/>
    </xf>
    <xf numFmtId="0" fontId="31" fillId="0" borderId="0" xfId="16" applyFont="1" applyAlignment="1">
      <alignment horizontal="left" vertical="top" wrapText="1"/>
      <protection locked="0"/>
    </xf>
    <xf numFmtId="0" fontId="31" fillId="0" borderId="0" xfId="16" applyFont="1" applyAlignment="1">
      <alignment vertical="top" wrapText="1"/>
      <protection locked="0"/>
    </xf>
    <xf numFmtId="164" fontId="22" fillId="0" borderId="0" xfId="17" applyNumberFormat="1" applyFont="1" applyAlignment="1">
      <alignment horizontal="right" wrapText="1" indent="1"/>
    </xf>
    <xf numFmtId="164" fontId="22" fillId="0" borderId="0" xfId="18" applyNumberFormat="1" applyFont="1" applyAlignment="1">
      <alignment horizontal="right" indent="1"/>
    </xf>
    <xf numFmtId="166" fontId="12" fillId="0" borderId="0" xfId="16" applyNumberFormat="1" applyFont="1" applyAlignment="1">
      <alignment horizontal="left" wrapText="1"/>
      <protection locked="0"/>
    </xf>
    <xf numFmtId="164" fontId="25" fillId="0" borderId="0" xfId="18" applyNumberFormat="1" applyFont="1" applyAlignment="1">
      <alignment horizontal="left" wrapText="1"/>
    </xf>
    <xf numFmtId="164" fontId="26" fillId="0" borderId="0" xfId="17" applyNumberFormat="1" applyFont="1" applyAlignment="1">
      <alignment horizontal="right" wrapText="1" indent="1"/>
    </xf>
    <xf numFmtId="164" fontId="26" fillId="0" borderId="0" xfId="18" applyNumberFormat="1" applyFont="1" applyAlignment="1">
      <alignment horizontal="right" indent="1"/>
    </xf>
    <xf numFmtId="39" fontId="33" fillId="0" borderId="0" xfId="14" applyNumberFormat="1" applyFont="1" applyProtection="1">
      <protection locked="0"/>
    </xf>
    <xf numFmtId="0" fontId="34" fillId="0" borderId="0" xfId="18" applyFont="1"/>
    <xf numFmtId="0" fontId="34" fillId="0" borderId="0" xfId="18" applyFont="1" applyAlignment="1">
      <alignment horizontal="left"/>
    </xf>
    <xf numFmtId="0" fontId="35" fillId="0" borderId="0" xfId="16" applyFont="1" applyAlignment="1">
      <alignment horizontal="center" vertical="center" wrapText="1"/>
      <protection locked="0"/>
    </xf>
    <xf numFmtId="0" fontId="12" fillId="0" borderId="1" xfId="16" applyFont="1" applyBorder="1" applyAlignment="1">
      <alignment horizontal="center" vertical="center" wrapText="1"/>
      <protection locked="0"/>
    </xf>
    <xf numFmtId="0" fontId="12" fillId="0" borderId="0" xfId="16" applyFont="1" applyAlignment="1">
      <alignment horizontal="center" vertical="center" wrapText="1"/>
      <protection locked="0"/>
    </xf>
    <xf numFmtId="14" fontId="12" fillId="0" borderId="0" xfId="16" quotePrefix="1" applyNumberFormat="1" applyFont="1" applyAlignment="1">
      <alignment horizontal="center" vertical="center" wrapText="1"/>
      <protection locked="0"/>
    </xf>
    <xf numFmtId="0" fontId="12" fillId="0" borderId="3" xfId="16" applyFont="1" applyBorder="1" applyAlignment="1">
      <alignment horizontal="center" vertical="center" wrapText="1"/>
      <protection locked="0"/>
    </xf>
    <xf numFmtId="0" fontId="35" fillId="0" borderId="3" xfId="16" applyFont="1" applyBorder="1" applyAlignment="1">
      <alignment horizontal="center" vertical="center" wrapText="1"/>
      <protection locked="0"/>
    </xf>
    <xf numFmtId="0" fontId="11" fillId="0" borderId="0" xfId="19" applyFont="1" applyAlignment="1">
      <alignment horizontal="right"/>
    </xf>
    <xf numFmtId="0" fontId="6" fillId="0" borderId="0" xfId="16" applyFont="1" applyAlignment="1">
      <protection locked="0"/>
    </xf>
    <xf numFmtId="0" fontId="22" fillId="0" borderId="0" xfId="19" applyFont="1"/>
    <xf numFmtId="164" fontId="22" fillId="0" borderId="0" xfId="17" applyNumberFormat="1" applyFont="1" applyAlignment="1">
      <alignment horizontal="right" indent="3"/>
    </xf>
    <xf numFmtId="164" fontId="26" fillId="0" borderId="0" xfId="17" applyNumberFormat="1" applyFont="1" applyAlignment="1">
      <alignment horizontal="right" indent="3"/>
    </xf>
    <xf numFmtId="0" fontId="36" fillId="0" borderId="0" xfId="19" applyFont="1"/>
    <xf numFmtId="164" fontId="26" fillId="0" borderId="0" xfId="19" applyNumberFormat="1" applyFont="1"/>
    <xf numFmtId="0" fontId="26" fillId="0" borderId="0" xfId="19" applyFont="1"/>
    <xf numFmtId="0" fontId="28" fillId="0" borderId="0" xfId="19" applyFont="1"/>
    <xf numFmtId="164" fontId="26" fillId="0" borderId="0" xfId="19" applyNumberFormat="1" applyFont="1" applyAlignment="1">
      <alignment horizontal="center" vertical="center" wrapText="1"/>
    </xf>
    <xf numFmtId="0" fontId="30" fillId="0" borderId="0" xfId="19" applyFont="1" applyAlignment="1">
      <alignment horizontal="center" vertical="center" wrapText="1"/>
    </xf>
    <xf numFmtId="0" fontId="26" fillId="0" borderId="0" xfId="19" applyFont="1" applyAlignment="1">
      <alignment horizontal="center" vertical="center" wrapText="1"/>
    </xf>
    <xf numFmtId="0" fontId="22" fillId="0" borderId="0" xfId="19" applyFont="1" applyAlignment="1">
      <alignment horizontal="center" vertical="center" wrapText="1"/>
    </xf>
    <xf numFmtId="0" fontId="5" fillId="0" borderId="0" xfId="20" applyFont="1" applyAlignment="1">
      <alignment horizontal="left" wrapText="1"/>
    </xf>
    <xf numFmtId="0" fontId="33" fillId="0" borderId="0" xfId="14" applyFont="1" applyAlignment="1">
      <alignment wrapText="1"/>
    </xf>
    <xf numFmtId="0" fontId="37" fillId="0" borderId="0" xfId="13" applyFont="1"/>
    <xf numFmtId="0" fontId="22" fillId="0" borderId="0" xfId="16" applyFont="1" applyAlignment="1">
      <alignment horizontal="center" vertical="center" wrapText="1"/>
      <protection locked="0"/>
    </xf>
    <xf numFmtId="0" fontId="26" fillId="0" borderId="0" xfId="16" applyFont="1" applyAlignment="1">
      <alignment horizontal="center" vertical="center" wrapText="1"/>
      <protection locked="0"/>
    </xf>
    <xf numFmtId="0" fontId="4" fillId="0" borderId="1" xfId="16" applyFont="1" applyBorder="1" applyAlignment="1">
      <alignment horizontal="center" vertical="center" wrapText="1"/>
      <protection locked="0"/>
    </xf>
    <xf numFmtId="14" fontId="4" fillId="0" borderId="0" xfId="16" applyNumberFormat="1" applyFont="1" applyAlignment="1">
      <alignment horizontal="center" vertical="center" wrapText="1"/>
      <protection locked="0"/>
    </xf>
    <xf numFmtId="0" fontId="4" fillId="0" borderId="3" xfId="16" applyFont="1" applyBorder="1" applyAlignment="1">
      <alignment horizontal="center" vertical="center" wrapText="1"/>
      <protection locked="0"/>
    </xf>
    <xf numFmtId="0" fontId="26" fillId="0" borderId="3" xfId="16" applyFont="1" applyBorder="1" applyAlignment="1">
      <alignment horizontal="center" vertical="center" wrapText="1"/>
      <protection locked="0"/>
    </xf>
    <xf numFmtId="0" fontId="30" fillId="0" borderId="0" xfId="19" applyFont="1" applyAlignment="1">
      <alignment horizontal="right"/>
    </xf>
    <xf numFmtId="0" fontId="26" fillId="0" borderId="0" xfId="19" applyFont="1" applyAlignment="1">
      <alignment horizontal="left"/>
    </xf>
    <xf numFmtId="0" fontId="6" fillId="0" borderId="0" xfId="19" applyFont="1" applyAlignment="1">
      <alignment horizontal="left" wrapText="1"/>
    </xf>
    <xf numFmtId="0" fontId="38" fillId="0" borderId="0" xfId="21" applyFont="1"/>
    <xf numFmtId="164" fontId="4" fillId="0" borderId="0" xfId="17" applyNumberFormat="1" applyFont="1" applyAlignment="1">
      <alignment horizontal="right" indent="5"/>
    </xf>
    <xf numFmtId="0" fontId="38" fillId="0" borderId="0" xfId="21" applyFont="1" applyAlignment="1">
      <alignment horizontal="left" indent="2"/>
    </xf>
    <xf numFmtId="166" fontId="38" fillId="0" borderId="0" xfId="21" applyNumberFormat="1" applyFont="1" applyAlignment="1" applyProtection="1">
      <alignment horizontal="right" indent="4"/>
      <protection locked="0"/>
    </xf>
    <xf numFmtId="0" fontId="38" fillId="0" borderId="0" xfId="21" applyFont="1" applyAlignment="1">
      <alignment horizontal="left" indent="1"/>
    </xf>
    <xf numFmtId="0" fontId="38" fillId="0" borderId="0" xfId="13" applyFont="1"/>
    <xf numFmtId="0" fontId="5" fillId="0" borderId="0" xfId="16" applyFont="1" applyAlignment="1">
      <alignment horizontal="center" vertical="center" wrapText="1"/>
      <protection locked="0"/>
    </xf>
    <xf numFmtId="0" fontId="5" fillId="0" borderId="3" xfId="16" applyFont="1" applyBorder="1" applyAlignment="1">
      <alignment horizontal="center" vertical="center" wrapText="1"/>
      <protection locked="0"/>
    </xf>
    <xf numFmtId="0" fontId="4" fillId="0" borderId="0" xfId="19" applyFont="1"/>
    <xf numFmtId="0" fontId="5" fillId="0" borderId="0" xfId="19" applyFont="1" applyAlignment="1">
      <alignment horizontal="left"/>
    </xf>
    <xf numFmtId="0" fontId="5" fillId="0" borderId="0" xfId="19" applyFont="1" applyAlignment="1">
      <alignment horizontal="left" wrapText="1"/>
    </xf>
    <xf numFmtId="0" fontId="6" fillId="0" borderId="0" xfId="19" applyFont="1" applyAlignment="1">
      <alignment horizontal="left"/>
    </xf>
    <xf numFmtId="0" fontId="5" fillId="0" borderId="0" xfId="19" applyFont="1" applyAlignment="1">
      <alignment wrapText="1"/>
    </xf>
    <xf numFmtId="0" fontId="6" fillId="0" borderId="0" xfId="19" applyFont="1"/>
    <xf numFmtId="164" fontId="5" fillId="0" borderId="0" xfId="17" applyNumberFormat="1" applyFont="1" applyAlignment="1">
      <alignment horizontal="right" indent="5"/>
    </xf>
    <xf numFmtId="0" fontId="18" fillId="0" borderId="0" xfId="21" applyFont="1"/>
    <xf numFmtId="0" fontId="4" fillId="0" borderId="0" xfId="16" applyFont="1" applyAlignment="1">
      <alignment horizontal="center" vertical="center" wrapText="1"/>
      <protection locked="0"/>
    </xf>
    <xf numFmtId="0" fontId="40" fillId="0" borderId="0" xfId="22" applyFont="1"/>
    <xf numFmtId="0" fontId="1" fillId="0" borderId="0" xfId="22"/>
    <xf numFmtId="0" fontId="1" fillId="0" borderId="0" xfId="23"/>
    <xf numFmtId="1" fontId="40" fillId="0" borderId="0" xfId="22" applyNumberFormat="1" applyFont="1"/>
    <xf numFmtId="164" fontId="38" fillId="0" borderId="0" xfId="22" applyNumberFormat="1" applyFont="1" applyAlignment="1">
      <alignment horizontal="right" vertical="center" indent="1"/>
    </xf>
    <xf numFmtId="164" fontId="38" fillId="0" borderId="0" xfId="22" applyNumberFormat="1" applyFont="1" applyAlignment="1">
      <alignment horizontal="right" vertical="center"/>
    </xf>
    <xf numFmtId="1" fontId="38" fillId="0" borderId="0" xfId="22" applyNumberFormat="1" applyFont="1" applyAlignment="1">
      <alignment horizontal="right" vertical="center"/>
    </xf>
    <xf numFmtId="0" fontId="38" fillId="0" borderId="0" xfId="22" applyFont="1" applyAlignment="1">
      <alignment vertical="center" wrapText="1"/>
    </xf>
    <xf numFmtId="0" fontId="18" fillId="0" borderId="0" xfId="22" applyFont="1"/>
    <xf numFmtId="0" fontId="38" fillId="0" borderId="0" xfId="22" applyFont="1" applyAlignment="1">
      <alignment vertical="center"/>
    </xf>
    <xf numFmtId="0" fontId="38" fillId="0" borderId="0" xfId="22" applyFont="1"/>
    <xf numFmtId="0" fontId="38" fillId="0" borderId="0" xfId="24" applyFont="1" applyAlignment="1">
      <alignment horizontal="center" vertical="center" wrapText="1"/>
    </xf>
    <xf numFmtId="0" fontId="29" fillId="0" borderId="1" xfId="23" applyFont="1" applyBorder="1" applyAlignment="1">
      <alignment horizontal="center" vertical="center"/>
    </xf>
    <xf numFmtId="0" fontId="42" fillId="0" borderId="1" xfId="25" applyFont="1" applyBorder="1" applyAlignment="1">
      <alignment horizontal="center" vertical="center" wrapText="1"/>
    </xf>
    <xf numFmtId="0" fontId="42" fillId="0" borderId="1" xfId="26" applyFont="1" applyBorder="1" applyAlignment="1">
      <alignment horizontal="center" vertical="center" wrapText="1"/>
    </xf>
    <xf numFmtId="0" fontId="29" fillId="0" borderId="0" xfId="23" applyFont="1" applyAlignment="1">
      <alignment horizontal="center" vertical="center"/>
    </xf>
    <xf numFmtId="16" fontId="42" fillId="0" borderId="3" xfId="25" applyNumberFormat="1" applyFont="1" applyBorder="1" applyAlignment="1">
      <alignment horizontal="center" vertical="center" wrapText="1"/>
    </xf>
    <xf numFmtId="0" fontId="42" fillId="0" borderId="3" xfId="26" applyFont="1" applyBorder="1" applyAlignment="1">
      <alignment horizontal="center" vertical="center" wrapText="1"/>
    </xf>
    <xf numFmtId="0" fontId="42" fillId="0" borderId="0" xfId="25" applyFont="1" applyAlignment="1">
      <alignment vertical="center" wrapText="1"/>
    </xf>
    <xf numFmtId="0" fontId="42" fillId="0" borderId="0" xfId="25" applyFont="1" applyAlignment="1">
      <alignment horizontal="center" vertical="center" wrapText="1"/>
    </xf>
    <xf numFmtId="0" fontId="42" fillId="0" borderId="0" xfId="26" applyFont="1" applyAlignment="1">
      <alignment horizontal="center" vertical="center" wrapText="1"/>
    </xf>
    <xf numFmtId="0" fontId="12" fillId="0" borderId="3" xfId="27" quotePrefix="1" applyFont="1" applyBorder="1" applyAlignment="1">
      <alignment horizontal="center" vertical="center"/>
    </xf>
    <xf numFmtId="0" fontId="38" fillId="0" borderId="3" xfId="22" applyFont="1" applyBorder="1"/>
    <xf numFmtId="0" fontId="29" fillId="0" borderId="0" xfId="24" applyFont="1"/>
    <xf numFmtId="0" fontId="45" fillId="0" borderId="0" xfId="24" applyFont="1" applyAlignment="1">
      <alignment horizontal="right"/>
    </xf>
    <xf numFmtId="0" fontId="45" fillId="0" borderId="0" xfId="24" applyFont="1"/>
    <xf numFmtId="0" fontId="29" fillId="0" borderId="0" xfId="22" applyFont="1"/>
    <xf numFmtId="0" fontId="38" fillId="0" borderId="0" xfId="24" applyFont="1"/>
    <xf numFmtId="0" fontId="46" fillId="0" borderId="0" xfId="22" applyFont="1"/>
    <xf numFmtId="0" fontId="47" fillId="0" borderId="0" xfId="24" applyFont="1"/>
    <xf numFmtId="0" fontId="48" fillId="0" borderId="0" xfId="22" applyFont="1"/>
    <xf numFmtId="0" fontId="38" fillId="0" borderId="0" xfId="28" applyFont="1"/>
    <xf numFmtId="0" fontId="38" fillId="0" borderId="0" xfId="23" applyFont="1"/>
    <xf numFmtId="164" fontId="38" fillId="0" borderId="0" xfId="22" applyNumberFormat="1" applyFont="1" applyAlignment="1">
      <alignment horizontal="right" wrapText="1"/>
    </xf>
    <xf numFmtId="0" fontId="38" fillId="0" borderId="0" xfId="24" applyFont="1" applyAlignment="1">
      <alignment horizontal="right"/>
    </xf>
    <xf numFmtId="1" fontId="38" fillId="0" borderId="0" xfId="24" applyNumberFormat="1" applyFont="1" applyAlignment="1">
      <alignment horizontal="right"/>
    </xf>
    <xf numFmtId="0" fontId="38" fillId="0" borderId="0" xfId="24" applyFont="1" applyAlignment="1">
      <alignment horizontal="left" indent="1"/>
    </xf>
    <xf numFmtId="164" fontId="38" fillId="0" borderId="0" xfId="24" applyNumberFormat="1" applyFont="1" applyAlignment="1">
      <alignment horizontal="right"/>
    </xf>
    <xf numFmtId="1" fontId="38" fillId="0" borderId="0" xfId="22" applyNumberFormat="1" applyFont="1"/>
    <xf numFmtId="164" fontId="38" fillId="0" borderId="0" xfId="22" applyNumberFormat="1" applyFont="1" applyAlignment="1">
      <alignment horizontal="right" wrapText="1" indent="1"/>
    </xf>
    <xf numFmtId="1" fontId="38" fillId="0" borderId="0" xfId="26" applyNumberFormat="1" applyFont="1"/>
    <xf numFmtId="0" fontId="38" fillId="0" borderId="0" xfId="26" applyFont="1"/>
    <xf numFmtId="0" fontId="16" fillId="0" borderId="0" xfId="22" applyFont="1" applyAlignment="1">
      <alignment horizontal="left" wrapText="1" indent="1"/>
    </xf>
    <xf numFmtId="0" fontId="49" fillId="0" borderId="0" xfId="29" applyFont="1"/>
    <xf numFmtId="164" fontId="50" fillId="0" borderId="0" xfId="22" applyNumberFormat="1" applyFont="1" applyAlignment="1">
      <alignment horizontal="right" wrapText="1" indent="1"/>
    </xf>
    <xf numFmtId="1" fontId="50" fillId="0" borderId="0" xfId="22" applyNumberFormat="1" applyFont="1"/>
    <xf numFmtId="0" fontId="50" fillId="0" borderId="0" xfId="22" applyFont="1"/>
    <xf numFmtId="0" fontId="51" fillId="0" borderId="0" xfId="28" applyFont="1"/>
    <xf numFmtId="0" fontId="52" fillId="0" borderId="0" xfId="24" applyFont="1"/>
    <xf numFmtId="0" fontId="53" fillId="0" borderId="0" xfId="28" applyFont="1"/>
    <xf numFmtId="0" fontId="54" fillId="0" borderId="0" xfId="24" applyFont="1"/>
    <xf numFmtId="164" fontId="18" fillId="0" borderId="0" xfId="24" applyNumberFormat="1" applyFont="1" applyAlignment="1">
      <alignment horizontal="right" indent="1"/>
    </xf>
    <xf numFmtId="164" fontId="18" fillId="0" borderId="0" xfId="22" applyNumberFormat="1" applyFont="1" applyAlignment="1">
      <alignment horizontal="right" wrapText="1" indent="1"/>
    </xf>
    <xf numFmtId="1" fontId="18" fillId="0" borderId="0" xfId="22" applyNumberFormat="1" applyFont="1"/>
    <xf numFmtId="0" fontId="18" fillId="0" borderId="0" xfId="24" applyFont="1"/>
    <xf numFmtId="0" fontId="26" fillId="0" borderId="0" xfId="1" applyFont="1"/>
    <xf numFmtId="0" fontId="12" fillId="0" borderId="0" xfId="27" applyFont="1" applyAlignment="1">
      <alignment horizontal="center" vertical="center"/>
    </xf>
    <xf numFmtId="0" fontId="12" fillId="0" borderId="1" xfId="27" applyFont="1" applyBorder="1" applyAlignment="1">
      <alignment horizontal="center" vertical="center" wrapText="1"/>
    </xf>
    <xf numFmtId="0" fontId="12" fillId="0" borderId="1" xfId="27" applyFont="1" applyBorder="1" applyAlignment="1">
      <alignment horizontal="center" vertical="center"/>
    </xf>
    <xf numFmtId="0" fontId="55" fillId="0" borderId="1" xfId="27" applyFont="1" applyBorder="1" applyAlignment="1">
      <alignment horizontal="center" vertical="center" wrapText="1"/>
    </xf>
    <xf numFmtId="0" fontId="56" fillId="0" borderId="0" xfId="22" applyFont="1" applyAlignment="1">
      <alignment horizontal="center" wrapText="1"/>
    </xf>
    <xf numFmtId="0" fontId="12" fillId="0" borderId="0" xfId="27" applyFont="1" applyAlignment="1">
      <alignment horizontal="center" vertical="center" wrapText="1"/>
    </xf>
    <xf numFmtId="0" fontId="12" fillId="0" borderId="3" xfId="27" applyFont="1" applyBorder="1" applyAlignment="1">
      <alignment horizontal="center" vertical="center" wrapText="1"/>
    </xf>
    <xf numFmtId="0" fontId="12" fillId="0" borderId="3" xfId="27" applyFont="1" applyBorder="1" applyAlignment="1">
      <alignment horizontal="center" vertical="center"/>
    </xf>
    <xf numFmtId="0" fontId="56" fillId="0" borderId="3" xfId="22" applyFont="1" applyBorder="1" applyAlignment="1">
      <alignment horizontal="center" wrapText="1"/>
    </xf>
    <xf numFmtId="0" fontId="57" fillId="0" borderId="0" xfId="22" applyFont="1" applyAlignment="1">
      <alignment horizontal="right"/>
    </xf>
    <xf numFmtId="0" fontId="47" fillId="0" borderId="0" xfId="22" applyFont="1"/>
    <xf numFmtId="164" fontId="38" fillId="0" borderId="0" xfId="22" applyNumberFormat="1" applyFont="1" applyAlignment="1">
      <alignment horizontal="right" indent="4"/>
    </xf>
    <xf numFmtId="0" fontId="38" fillId="0" borderId="0" xfId="22" applyFont="1" applyAlignment="1">
      <alignment horizontal="right" indent="1"/>
    </xf>
    <xf numFmtId="0" fontId="29" fillId="0" borderId="0" xfId="28" applyFont="1"/>
    <xf numFmtId="0" fontId="52" fillId="0" borderId="0" xfId="28" applyFont="1"/>
    <xf numFmtId="164" fontId="50" fillId="0" borderId="0" xfId="22" applyNumberFormat="1" applyFont="1" applyAlignment="1">
      <alignment horizontal="right" indent="4"/>
    </xf>
    <xf numFmtId="0" fontId="50" fillId="0" borderId="0" xfId="22" applyFont="1" applyAlignment="1">
      <alignment horizontal="right" indent="1"/>
    </xf>
    <xf numFmtId="0" fontId="54" fillId="0" borderId="0" xfId="28" applyFont="1"/>
    <xf numFmtId="164" fontId="18" fillId="0" borderId="0" xfId="22" applyNumberFormat="1" applyFont="1" applyAlignment="1">
      <alignment horizontal="right" indent="4"/>
    </xf>
    <xf numFmtId="0" fontId="18" fillId="0" borderId="0" xfId="22" applyFont="1" applyAlignment="1">
      <alignment horizontal="right" indent="1"/>
    </xf>
    <xf numFmtId="0" fontId="42" fillId="0" borderId="3" xfId="25" applyFont="1" applyBorder="1" applyAlignment="1">
      <alignment horizontal="center" vertical="center" wrapText="1"/>
    </xf>
    <xf numFmtId="0" fontId="52" fillId="0" borderId="0" xfId="24" applyFont="1" applyAlignment="1">
      <alignment horizontal="right"/>
    </xf>
    <xf numFmtId="0" fontId="47" fillId="0" borderId="0" xfId="28" applyFont="1"/>
    <xf numFmtId="164" fontId="38" fillId="0" borderId="0" xfId="22" applyNumberFormat="1" applyFont="1" applyAlignment="1">
      <alignment horizontal="center"/>
    </xf>
    <xf numFmtId="164" fontId="50" fillId="0" borderId="0" xfId="22" applyNumberFormat="1" applyFont="1" applyAlignment="1">
      <alignment horizontal="center"/>
    </xf>
    <xf numFmtId="164" fontId="18" fillId="0" borderId="0" xfId="22" applyNumberFormat="1" applyFont="1" applyAlignment="1">
      <alignment horizontal="center"/>
    </xf>
    <xf numFmtId="0" fontId="47" fillId="0" borderId="0" xfId="23" applyFont="1"/>
    <xf numFmtId="0" fontId="48" fillId="0" borderId="0" xfId="23" applyFont="1"/>
    <xf numFmtId="0" fontId="16" fillId="0" borderId="0" xfId="23" applyFont="1" applyAlignment="1">
      <alignment horizontal="left" wrapText="1" indent="1"/>
    </xf>
    <xf numFmtId="0" fontId="2" fillId="0" borderId="0" xfId="30"/>
    <xf numFmtId="0" fontId="4" fillId="0" borderId="0" xfId="31" applyFont="1"/>
    <xf numFmtId="1" fontId="4" fillId="0" borderId="0" xfId="30" applyNumberFormat="1" applyFont="1" applyAlignment="1">
      <alignment horizontal="right"/>
    </xf>
    <xf numFmtId="0" fontId="4" fillId="0" borderId="0" xfId="31" applyFont="1" applyAlignment="1">
      <alignment horizontal="left" indent="1"/>
    </xf>
    <xf numFmtId="164" fontId="4" fillId="0" borderId="0" xfId="30" applyNumberFormat="1" applyFont="1" applyAlignment="1">
      <alignment horizontal="right"/>
    </xf>
    <xf numFmtId="0" fontId="11" fillId="0" borderId="0" xfId="32" applyFont="1"/>
    <xf numFmtId="1" fontId="4" fillId="0" borderId="0" xfId="33" applyNumberFormat="1" applyAlignment="1">
      <alignment horizontal="right"/>
    </xf>
    <xf numFmtId="0" fontId="4" fillId="0" borderId="0" xfId="34" applyFont="1" applyAlignment="1">
      <alignment horizontal="left" indent="1"/>
    </xf>
    <xf numFmtId="0" fontId="4" fillId="0" borderId="0" xfId="32" applyFont="1"/>
    <xf numFmtId="1" fontId="2" fillId="0" borderId="0" xfId="30" applyNumberFormat="1"/>
    <xf numFmtId="164" fontId="4" fillId="0" borderId="0" xfId="33" applyNumberFormat="1" applyAlignment="1">
      <alignment horizontal="right"/>
    </xf>
    <xf numFmtId="1" fontId="11" fillId="0" borderId="1" xfId="33" applyNumberFormat="1" applyFont="1" applyBorder="1" applyAlignment="1">
      <alignment horizontal="right"/>
    </xf>
    <xf numFmtId="0" fontId="11" fillId="0" borderId="1" xfId="32" applyFont="1" applyBorder="1" applyAlignment="1">
      <alignment horizontal="left"/>
    </xf>
    <xf numFmtId="0" fontId="4" fillId="0" borderId="1" xfId="32" applyFont="1" applyBorder="1"/>
    <xf numFmtId="164" fontId="2" fillId="0" borderId="0" xfId="30" applyNumberFormat="1"/>
    <xf numFmtId="164" fontId="4" fillId="0" borderId="0" xfId="33" applyNumberFormat="1" applyAlignment="1">
      <alignment horizontal="right" indent="1"/>
    </xf>
    <xf numFmtId="164" fontId="59" fillId="0" borderId="0" xfId="33" applyNumberFormat="1" applyFont="1" applyAlignment="1">
      <alignment horizontal="right" indent="1"/>
    </xf>
    <xf numFmtId="0" fontId="4" fillId="0" borderId="0" xfId="32" applyFont="1" applyAlignment="1">
      <alignment wrapText="1"/>
    </xf>
    <xf numFmtId="0" fontId="4" fillId="0" borderId="0" xfId="32" applyFont="1" applyAlignment="1">
      <alignment horizontal="left" wrapText="1"/>
    </xf>
    <xf numFmtId="0" fontId="4" fillId="0" borderId="0" xfId="32" applyFont="1" applyAlignment="1">
      <alignment horizontal="left"/>
    </xf>
    <xf numFmtId="164" fontId="5" fillId="0" borderId="0" xfId="33" applyNumberFormat="1" applyFont="1" applyAlignment="1">
      <alignment horizontal="right" indent="1"/>
    </xf>
    <xf numFmtId="0" fontId="5" fillId="0" borderId="0" xfId="32" applyFont="1"/>
    <xf numFmtId="0" fontId="5" fillId="0" borderId="0" xfId="32" applyFont="1" applyAlignment="1">
      <alignment horizontal="left"/>
    </xf>
    <xf numFmtId="0" fontId="12" fillId="0" borderId="0" xfId="1" applyFont="1" applyAlignment="1">
      <alignment horizontal="center" vertical="center" wrapText="1"/>
    </xf>
    <xf numFmtId="0" fontId="4" fillId="0" borderId="0" xfId="30" applyFont="1"/>
    <xf numFmtId="0" fontId="12" fillId="0" borderId="1" xfId="1" applyFont="1" applyBorder="1" applyAlignment="1">
      <alignment horizontal="center" vertical="center" wrapText="1"/>
    </xf>
    <xf numFmtId="0" fontId="12" fillId="0" borderId="0" xfId="30" applyFont="1" applyAlignment="1">
      <alignment horizontal="center" vertical="center" wrapText="1"/>
    </xf>
    <xf numFmtId="0" fontId="12" fillId="0" borderId="3" xfId="30" applyFont="1" applyBorder="1" applyAlignment="1">
      <alignment horizontal="center" vertical="center" wrapText="1"/>
    </xf>
    <xf numFmtId="0" fontId="4" fillId="0" borderId="3" xfId="30" applyFont="1" applyBorder="1"/>
    <xf numFmtId="0" fontId="61" fillId="0" borderId="0" xfId="30" applyFont="1" applyAlignment="1">
      <alignment horizontal="right"/>
    </xf>
    <xf numFmtId="0" fontId="12" fillId="0" borderId="0" xfId="30" applyFont="1"/>
    <xf numFmtId="0" fontId="6" fillId="0" borderId="0" xfId="35" applyFont="1" applyAlignment="1">
      <alignment horizontal="left"/>
    </xf>
    <xf numFmtId="0" fontId="19" fillId="0" borderId="0" xfId="30" applyFont="1"/>
    <xf numFmtId="0" fontId="2" fillId="0" borderId="1" xfId="30" applyBorder="1"/>
    <xf numFmtId="0" fontId="4" fillId="0" borderId="1" xfId="31" applyFont="1" applyBorder="1"/>
    <xf numFmtId="164" fontId="4" fillId="0" borderId="0" xfId="30" applyNumberFormat="1" applyFont="1" applyAlignment="1">
      <alignment horizontal="right" indent="2"/>
    </xf>
    <xf numFmtId="1" fontId="4" fillId="0" borderId="0" xfId="30" applyNumberFormat="1" applyFont="1" applyAlignment="1">
      <alignment horizontal="right" indent="1"/>
    </xf>
    <xf numFmtId="164" fontId="4" fillId="0" borderId="0" xfId="30" applyNumberFormat="1" applyFont="1" applyAlignment="1">
      <alignment horizontal="right" indent="1"/>
    </xf>
    <xf numFmtId="164" fontId="59" fillId="0" borderId="0" xfId="33" applyNumberFormat="1" applyFont="1" applyAlignment="1">
      <alignment horizontal="right" indent="2"/>
    </xf>
    <xf numFmtId="1" fontId="59" fillId="0" borderId="0" xfId="33" applyNumberFormat="1" applyFont="1" applyAlignment="1">
      <alignment horizontal="right" indent="1"/>
    </xf>
    <xf numFmtId="1" fontId="4" fillId="0" borderId="0" xfId="33" applyNumberFormat="1" applyAlignment="1">
      <alignment horizontal="right" indent="1"/>
    </xf>
    <xf numFmtId="0" fontId="4" fillId="0" borderId="0" xfId="36" applyFont="1" applyAlignment="1">
      <alignment horizontal="left" indent="1"/>
    </xf>
    <xf numFmtId="164" fontId="57" fillId="0" borderId="0" xfId="33" applyNumberFormat="1" applyFont="1" applyAlignment="1">
      <alignment horizontal="right" indent="2"/>
    </xf>
    <xf numFmtId="1" fontId="57" fillId="0" borderId="0" xfId="33" applyNumberFormat="1" applyFont="1" applyAlignment="1">
      <alignment horizontal="right" indent="1"/>
    </xf>
    <xf numFmtId="1" fontId="11" fillId="0" borderId="0" xfId="33" applyNumberFormat="1" applyFont="1" applyAlignment="1">
      <alignment horizontal="right" indent="1"/>
    </xf>
    <xf numFmtId="0" fontId="11" fillId="0" borderId="0" xfId="32" applyFont="1" applyAlignment="1">
      <alignment horizontal="left"/>
    </xf>
    <xf numFmtId="0" fontId="4" fillId="0" borderId="0" xfId="32" applyFont="1" applyAlignment="1">
      <alignment horizontal="left" indent="1"/>
    </xf>
    <xf numFmtId="164" fontId="4" fillId="0" borderId="0" xfId="33" applyNumberFormat="1" applyAlignment="1">
      <alignment horizontal="right" indent="2"/>
    </xf>
    <xf numFmtId="0" fontId="9" fillId="0" borderId="0" xfId="32" applyFont="1"/>
    <xf numFmtId="164" fontId="5" fillId="0" borderId="0" xfId="33" applyNumberFormat="1" applyFont="1" applyAlignment="1">
      <alignment horizontal="right" indent="2"/>
    </xf>
    <xf numFmtId="1" fontId="5" fillId="0" borderId="0" xfId="33" applyNumberFormat="1" applyFont="1" applyAlignment="1">
      <alignment horizontal="right" indent="1"/>
    </xf>
    <xf numFmtId="0" fontId="12" fillId="0" borderId="1" xfId="30" applyFont="1" applyBorder="1" applyAlignment="1">
      <alignment horizontal="center" vertical="center" wrapText="1"/>
    </xf>
    <xf numFmtId="0" fontId="11" fillId="0" borderId="1" xfId="30" applyFont="1" applyBorder="1" applyAlignment="1">
      <alignment horizontal="right"/>
    </xf>
    <xf numFmtId="0" fontId="15" fillId="0" borderId="0" xfId="37" applyFont="1"/>
    <xf numFmtId="0" fontId="1" fillId="0" borderId="0" xfId="38"/>
    <xf numFmtId="0" fontId="1" fillId="0" borderId="0" xfId="38" applyAlignment="1">
      <alignment horizontal="center"/>
    </xf>
    <xf numFmtId="0" fontId="1" fillId="0" borderId="0" xfId="39" applyAlignment="1">
      <alignment horizontal="center"/>
    </xf>
    <xf numFmtId="0" fontId="1" fillId="0" borderId="0" xfId="39"/>
    <xf numFmtId="167" fontId="4" fillId="0" borderId="0" xfId="40" applyNumberFormat="1" applyFont="1" applyFill="1"/>
    <xf numFmtId="0" fontId="4" fillId="0" borderId="0" xfId="41"/>
    <xf numFmtId="167" fontId="4" fillId="0" borderId="0" xfId="40" applyNumberFormat="1" applyFont="1"/>
    <xf numFmtId="0" fontId="2" fillId="0" borderId="0" xfId="42"/>
    <xf numFmtId="168" fontId="62" fillId="0" borderId="0" xfId="43" applyNumberFormat="1" applyFont="1" applyBorder="1" applyAlignment="1">
      <alignment horizontal="center"/>
    </xf>
    <xf numFmtId="0" fontId="5" fillId="0" borderId="0" xfId="42" applyFont="1"/>
    <xf numFmtId="164" fontId="4" fillId="0" borderId="0" xfId="42" applyNumberFormat="1" applyFont="1" applyAlignment="1">
      <alignment horizontal="center"/>
    </xf>
    <xf numFmtId="0" fontId="4" fillId="0" borderId="0" xfId="43" applyFont="1" applyBorder="1" applyAlignment="1">
      <alignment horizontal="center"/>
    </xf>
    <xf numFmtId="0" fontId="4" fillId="0" borderId="0" xfId="3" applyAlignment="1">
      <alignment horizontal="center"/>
    </xf>
    <xf numFmtId="164" fontId="4" fillId="0" borderId="0" xfId="42" applyNumberFormat="1" applyFont="1" applyAlignment="1">
      <alignment horizontal="right" indent="3"/>
    </xf>
    <xf numFmtId="1" fontId="4" fillId="0" borderId="0" xfId="42" applyNumberFormat="1" applyFont="1" applyAlignment="1">
      <alignment horizontal="right" indent="3"/>
    </xf>
    <xf numFmtId="0" fontId="20" fillId="0" borderId="0" xfId="13"/>
    <xf numFmtId="0" fontId="1" fillId="0" borderId="0" xfId="44"/>
    <xf numFmtId="164" fontId="4" fillId="0" borderId="0" xfId="42" applyNumberFormat="1" applyFont="1" applyAlignment="1">
      <alignment horizontal="right" indent="2"/>
    </xf>
    <xf numFmtId="1" fontId="4" fillId="0" borderId="0" xfId="42" applyNumberFormat="1" applyFont="1" applyAlignment="1">
      <alignment horizontal="right" indent="2"/>
    </xf>
    <xf numFmtId="2" fontId="4" fillId="0" borderId="0" xfId="42" applyNumberFormat="1" applyFont="1" applyAlignment="1">
      <alignment horizontal="right" indent="3"/>
    </xf>
    <xf numFmtId="0" fontId="20" fillId="0" borderId="0" xfId="13" applyAlignment="1">
      <alignment vertical="center" wrapText="1"/>
    </xf>
    <xf numFmtId="168" fontId="63" fillId="0" borderId="0" xfId="43" applyNumberFormat="1" applyFont="1" applyBorder="1" applyAlignment="1">
      <alignment horizontal="center"/>
    </xf>
    <xf numFmtId="164" fontId="11" fillId="0" borderId="0" xfId="43" applyNumberFormat="1" applyFont="1" applyBorder="1" applyAlignment="1">
      <alignment horizontal="right" indent="3"/>
    </xf>
    <xf numFmtId="0" fontId="1" fillId="0" borderId="0" xfId="44" applyAlignment="1">
      <alignment horizontal="right" indent="3"/>
    </xf>
    <xf numFmtId="0" fontId="1" fillId="0" borderId="0" xfId="44" applyAlignment="1">
      <alignment horizontal="right" indent="2"/>
    </xf>
    <xf numFmtId="0" fontId="19" fillId="0" borderId="0" xfId="42" applyFont="1"/>
    <xf numFmtId="164" fontId="5" fillId="0" borderId="0" xfId="42" applyNumberFormat="1" applyFont="1" applyAlignment="1">
      <alignment horizontal="right" indent="3"/>
    </xf>
    <xf numFmtId="164" fontId="5" fillId="0" borderId="0" xfId="42" applyNumberFormat="1" applyFont="1" applyAlignment="1">
      <alignment horizontal="right" indent="2"/>
    </xf>
    <xf numFmtId="1" fontId="5" fillId="0" borderId="0" xfId="42" applyNumberFormat="1" applyFont="1" applyAlignment="1">
      <alignment horizontal="right" indent="2"/>
    </xf>
    <xf numFmtId="0" fontId="19" fillId="0" borderId="0" xfId="42" applyFont="1" applyAlignment="1">
      <alignment horizontal="center"/>
    </xf>
    <xf numFmtId="0" fontId="4" fillId="0" borderId="1" xfId="42" applyFont="1" applyBorder="1" applyAlignment="1">
      <alignment horizontal="center" vertical="center"/>
    </xf>
    <xf numFmtId="0" fontId="19" fillId="0" borderId="0" xfId="42" applyFont="1" applyAlignment="1">
      <alignment vertical="center"/>
    </xf>
    <xf numFmtId="0" fontId="4" fillId="0" borderId="3" xfId="42" applyFont="1" applyBorder="1" applyAlignment="1">
      <alignment horizontal="center" vertical="center"/>
    </xf>
    <xf numFmtId="0" fontId="19" fillId="0" borderId="3" xfId="42" applyFont="1" applyBorder="1" applyAlignment="1">
      <alignment vertical="center"/>
    </xf>
    <xf numFmtId="0" fontId="19" fillId="0" borderId="3" xfId="42" applyFont="1" applyBorder="1"/>
    <xf numFmtId="0" fontId="64" fillId="0" borderId="0" xfId="42" applyFont="1" applyAlignment="1">
      <alignment horizontal="right"/>
    </xf>
    <xf numFmtId="0" fontId="3" fillId="0" borderId="0" xfId="42" applyFont="1" applyAlignment="1">
      <alignment horizontal="center"/>
    </xf>
    <xf numFmtId="0" fontId="3" fillId="0" borderId="0" xfId="42" applyFont="1"/>
    <xf numFmtId="0" fontId="3" fillId="0" borderId="0" xfId="42" applyFont="1" applyAlignment="1">
      <alignment horizontal="left"/>
    </xf>
    <xf numFmtId="0" fontId="6" fillId="0" borderId="0" xfId="42" applyFont="1" applyAlignment="1">
      <alignment horizontal="left"/>
    </xf>
    <xf numFmtId="0" fontId="4" fillId="0" borderId="0" xfId="45" applyFont="1"/>
    <xf numFmtId="0" fontId="4" fillId="0" borderId="0" xfId="46" applyFont="1"/>
    <xf numFmtId="164" fontId="4" fillId="0" borderId="0" xfId="45" applyNumberFormat="1" applyFont="1"/>
    <xf numFmtId="1" fontId="4" fillId="0" borderId="0" xfId="45" applyNumberFormat="1" applyFont="1"/>
    <xf numFmtId="164" fontId="4" fillId="0" borderId="0" xfId="45" applyNumberFormat="1" applyFont="1" applyAlignment="1">
      <alignment horizontal="right" indent="1"/>
    </xf>
    <xf numFmtId="0" fontId="4" fillId="0" borderId="0" xfId="45" applyFont="1" applyAlignment="1">
      <alignment horizontal="left" indent="1"/>
    </xf>
    <xf numFmtId="164" fontId="5" fillId="0" borderId="0" xfId="45" applyNumberFormat="1" applyFont="1" applyAlignment="1">
      <alignment horizontal="right" indent="1"/>
    </xf>
    <xf numFmtId="164" fontId="5" fillId="0" borderId="0" xfId="45" applyNumberFormat="1" applyFont="1"/>
    <xf numFmtId="0" fontId="5" fillId="0" borderId="0" xfId="45" applyFont="1"/>
    <xf numFmtId="164" fontId="22" fillId="0" borderId="0" xfId="45" applyNumberFormat="1" applyFont="1" applyAlignment="1">
      <alignment horizontal="center" vertical="center"/>
    </xf>
    <xf numFmtId="0" fontId="41" fillId="0" borderId="0" xfId="47" applyAlignment="1">
      <alignment wrapText="1"/>
    </xf>
    <xf numFmtId="0" fontId="38" fillId="0" borderId="1" xfId="26" applyFont="1" applyBorder="1" applyAlignment="1">
      <alignment horizontal="center" vertical="center" wrapText="1"/>
    </xf>
    <xf numFmtId="0" fontId="38" fillId="0" borderId="1" xfId="47" applyFont="1" applyBorder="1" applyAlignment="1">
      <alignment horizontal="center" vertical="center" wrapText="1"/>
    </xf>
    <xf numFmtId="0" fontId="38" fillId="0" borderId="3" xfId="47" applyFont="1" applyBorder="1" applyAlignment="1">
      <alignment horizontal="center" vertical="center" wrapText="1"/>
    </xf>
    <xf numFmtId="0" fontId="38" fillId="0" borderId="0" xfId="26" applyFont="1" applyAlignment="1">
      <alignment horizontal="center" vertical="center" wrapText="1"/>
    </xf>
    <xf numFmtId="0" fontId="38" fillId="0" borderId="3" xfId="26" applyFont="1" applyBorder="1" applyAlignment="1">
      <alignment horizontal="center" vertical="center" wrapText="1"/>
    </xf>
    <xf numFmtId="0" fontId="11" fillId="0" borderId="0" xfId="45" applyFont="1" applyAlignment="1">
      <alignment horizontal="right"/>
    </xf>
    <xf numFmtId="0" fontId="41" fillId="0" borderId="0" xfId="48"/>
    <xf numFmtId="0" fontId="4" fillId="0" borderId="1" xfId="45" applyFont="1" applyBorder="1"/>
    <xf numFmtId="0" fontId="3" fillId="0" borderId="0" xfId="45" applyFont="1"/>
    <xf numFmtId="0" fontId="6" fillId="0" borderId="0" xfId="45" applyFont="1" applyAlignment="1">
      <alignment horizontal="center"/>
    </xf>
    <xf numFmtId="0" fontId="6" fillId="0" borderId="0" xfId="45" applyFont="1"/>
    <xf numFmtId="0" fontId="4" fillId="0" borderId="0" xfId="49"/>
    <xf numFmtId="0" fontId="4" fillId="0" borderId="1" xfId="49" applyBorder="1"/>
    <xf numFmtId="2" fontId="5" fillId="0" borderId="0" xfId="49" applyNumberFormat="1" applyFont="1" applyAlignment="1">
      <alignment horizontal="right" indent="2"/>
    </xf>
    <xf numFmtId="2" fontId="5" fillId="0" borderId="0" xfId="49" applyNumberFormat="1" applyFont="1" applyAlignment="1">
      <alignment horizontal="right" indent="1"/>
    </xf>
    <xf numFmtId="0" fontId="5" fillId="0" borderId="0" xfId="49" applyFont="1" applyAlignment="1">
      <alignment horizontal="right" indent="1"/>
    </xf>
    <xf numFmtId="164" fontId="5" fillId="0" borderId="0" xfId="50" applyNumberFormat="1" applyFont="1" applyAlignment="1">
      <alignment horizontal="center"/>
    </xf>
    <xf numFmtId="0" fontId="5" fillId="0" borderId="0" xfId="50" applyFont="1" applyAlignment="1">
      <alignment horizontal="left"/>
    </xf>
    <xf numFmtId="2" fontId="4" fillId="0" borderId="0" xfId="49" applyNumberFormat="1" applyAlignment="1">
      <alignment horizontal="right" indent="2"/>
    </xf>
    <xf numFmtId="2" fontId="4" fillId="0" borderId="0" xfId="49" applyNumberFormat="1" applyAlignment="1">
      <alignment horizontal="right" indent="1"/>
    </xf>
    <xf numFmtId="2" fontId="4" fillId="0" borderId="0" xfId="51" applyNumberFormat="1" applyFont="1" applyAlignment="1">
      <alignment horizontal="right" indent="1"/>
    </xf>
    <xf numFmtId="0" fontId="4" fillId="0" borderId="0" xfId="50" applyFont="1"/>
    <xf numFmtId="0" fontId="9" fillId="0" borderId="0" xfId="50" applyFont="1"/>
    <xf numFmtId="2" fontId="4" fillId="0" borderId="0" xfId="49" applyNumberFormat="1"/>
    <xf numFmtId="0" fontId="19" fillId="0" borderId="0" xfId="50" applyFont="1"/>
    <xf numFmtId="0" fontId="66" fillId="0" borderId="0" xfId="50"/>
    <xf numFmtId="0" fontId="4" fillId="0" borderId="1" xfId="50" applyFont="1" applyBorder="1" applyAlignment="1">
      <alignment horizontal="center" vertical="center"/>
    </xf>
    <xf numFmtId="0" fontId="4" fillId="0" borderId="1" xfId="50" quotePrefix="1" applyFont="1" applyBorder="1" applyAlignment="1">
      <alignment horizontal="center" vertical="center"/>
    </xf>
    <xf numFmtId="0" fontId="4" fillId="0" borderId="0" xfId="50" applyFont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0" fontId="4" fillId="0" borderId="3" xfId="50" applyFont="1" applyBorder="1"/>
    <xf numFmtId="0" fontId="11" fillId="0" borderId="0" xfId="50" applyFont="1" applyAlignment="1">
      <alignment horizontal="right"/>
    </xf>
    <xf numFmtId="0" fontId="3" fillId="0" borderId="0" xfId="49" applyFont="1"/>
    <xf numFmtId="0" fontId="2" fillId="0" borderId="0" xfId="50" applyFont="1"/>
    <xf numFmtId="0" fontId="67" fillId="0" borderId="0" xfId="50" applyFont="1" applyAlignment="1">
      <alignment horizontal="left"/>
    </xf>
    <xf numFmtId="0" fontId="6" fillId="0" borderId="0" xfId="49" applyFont="1"/>
    <xf numFmtId="0" fontId="38" fillId="0" borderId="0" xfId="52" applyFont="1"/>
    <xf numFmtId="0" fontId="50" fillId="0" borderId="0" xfId="52" applyFont="1"/>
    <xf numFmtId="169" fontId="38" fillId="0" borderId="0" xfId="52" applyNumberFormat="1" applyFont="1"/>
    <xf numFmtId="170" fontId="38" fillId="0" borderId="0" xfId="52" applyNumberFormat="1" applyFont="1"/>
    <xf numFmtId="2" fontId="38" fillId="0" borderId="0" xfId="53" applyNumberFormat="1" applyFont="1" applyBorder="1" applyAlignment="1">
      <alignment horizontal="right" indent="2"/>
    </xf>
    <xf numFmtId="0" fontId="4" fillId="0" borderId="0" xfId="54" applyFont="1" applyAlignment="1">
      <alignment horizontal="left" indent="1"/>
    </xf>
    <xf numFmtId="2" fontId="38" fillId="0" borderId="0" xfId="53" applyNumberFormat="1" applyFont="1" applyAlignment="1">
      <alignment horizontal="right" indent="2"/>
    </xf>
    <xf numFmtId="0" fontId="9" fillId="0" borderId="0" xfId="54" applyFont="1" applyAlignment="1">
      <alignment horizontal="left"/>
    </xf>
    <xf numFmtId="2" fontId="18" fillId="0" borderId="0" xfId="53" applyNumberFormat="1" applyFont="1" applyAlignment="1">
      <alignment horizontal="right" indent="2"/>
    </xf>
    <xf numFmtId="2" fontId="5" fillId="0" borderId="0" xfId="53" applyNumberFormat="1" applyFont="1" applyBorder="1" applyAlignment="1">
      <alignment horizontal="right" indent="2"/>
    </xf>
    <xf numFmtId="0" fontId="5" fillId="0" borderId="0" xfId="54" applyFont="1"/>
    <xf numFmtId="0" fontId="4" fillId="0" borderId="0" xfId="54" applyFont="1" applyAlignment="1">
      <alignment horizontal="left" wrapText="1" indent="1"/>
    </xf>
    <xf numFmtId="2" fontId="4" fillId="0" borderId="0" xfId="53" applyNumberFormat="1" applyFont="1" applyBorder="1" applyAlignment="1">
      <alignment horizontal="right" indent="2"/>
    </xf>
    <xf numFmtId="43" fontId="38" fillId="0" borderId="0" xfId="52" applyNumberFormat="1" applyFont="1"/>
    <xf numFmtId="0" fontId="4" fillId="0" borderId="0" xfId="26" applyFont="1" applyAlignment="1">
      <alignment horizontal="left" wrapText="1" indent="1"/>
    </xf>
    <xf numFmtId="0" fontId="4" fillId="0" borderId="0" xfId="55" applyAlignment="1">
      <alignment horizontal="center" vertical="center" wrapText="1"/>
    </xf>
    <xf numFmtId="0" fontId="4" fillId="0" borderId="0" xfId="56" applyAlignment="1">
      <alignment vertical="center"/>
    </xf>
    <xf numFmtId="0" fontId="4" fillId="0" borderId="0" xfId="55"/>
    <xf numFmtId="0" fontId="4" fillId="0" borderId="3" xfId="56" applyBorder="1" applyAlignment="1">
      <alignment vertical="center"/>
    </xf>
    <xf numFmtId="0" fontId="4" fillId="0" borderId="1" xfId="56" applyBorder="1" applyAlignment="1">
      <alignment vertical="center"/>
    </xf>
    <xf numFmtId="0" fontId="5" fillId="0" borderId="0" xfId="56" applyFont="1" applyAlignment="1">
      <alignment horizontal="center" vertical="center"/>
    </xf>
    <xf numFmtId="0" fontId="3" fillId="0" borderId="0" xfId="55" applyFont="1"/>
    <xf numFmtId="0" fontId="6" fillId="0" borderId="0" xfId="55" applyFont="1"/>
    <xf numFmtId="0" fontId="68" fillId="0" borderId="0" xfId="56" applyFont="1"/>
    <xf numFmtId="0" fontId="68" fillId="0" borderId="0" xfId="56" applyFont="1" applyAlignment="1">
      <alignment wrapText="1"/>
    </xf>
    <xf numFmtId="49" fontId="68" fillId="0" borderId="0" xfId="56" applyNumberFormat="1" applyFont="1" applyAlignment="1">
      <alignment horizontal="left" wrapText="1"/>
    </xf>
    <xf numFmtId="0" fontId="38" fillId="0" borderId="0" xfId="57" applyFont="1"/>
    <xf numFmtId="49" fontId="4" fillId="0" borderId="0" xfId="56" applyNumberFormat="1" applyAlignment="1">
      <alignment horizontal="left" wrapText="1"/>
    </xf>
    <xf numFmtId="2" fontId="38" fillId="0" borderId="0" xfId="58" applyNumberFormat="1" applyFont="1" applyFill="1" applyAlignment="1">
      <alignment horizontal="right" indent="2"/>
    </xf>
    <xf numFmtId="0" fontId="4" fillId="0" borderId="0" xfId="56" applyAlignment="1">
      <alignment horizontal="left" indent="1"/>
    </xf>
    <xf numFmtId="2" fontId="38" fillId="0" borderId="1" xfId="58" applyNumberFormat="1" applyFont="1" applyFill="1" applyBorder="1" applyAlignment="1">
      <alignment horizontal="right" indent="2"/>
    </xf>
    <xf numFmtId="0" fontId="4" fillId="0" borderId="1" xfId="56" applyBorder="1" applyAlignment="1">
      <alignment horizontal="left" indent="1"/>
    </xf>
    <xf numFmtId="2" fontId="38" fillId="0" borderId="0" xfId="58" applyNumberFormat="1" applyFont="1" applyFill="1" applyBorder="1" applyAlignment="1">
      <alignment horizontal="right" indent="2"/>
    </xf>
    <xf numFmtId="2" fontId="4" fillId="0" borderId="0" xfId="58" applyNumberFormat="1" applyFont="1" applyFill="1" applyBorder="1" applyAlignment="1">
      <alignment horizontal="right" indent="2"/>
    </xf>
    <xf numFmtId="49" fontId="5" fillId="0" borderId="0" xfId="56" applyNumberFormat="1" applyFont="1" applyAlignment="1">
      <alignment horizontal="left" wrapText="1"/>
    </xf>
    <xf numFmtId="0" fontId="69" fillId="0" borderId="0" xfId="56" applyFont="1"/>
    <xf numFmtId="2" fontId="18" fillId="0" borderId="0" xfId="58" applyNumberFormat="1" applyFont="1" applyFill="1" applyAlignment="1">
      <alignment horizontal="right" indent="2"/>
    </xf>
    <xf numFmtId="2" fontId="5" fillId="0" borderId="0" xfId="58" applyNumberFormat="1" applyFont="1" applyFill="1" applyBorder="1" applyAlignment="1">
      <alignment horizontal="right" indent="2"/>
    </xf>
    <xf numFmtId="0" fontId="69" fillId="0" borderId="0" xfId="56" applyFont="1" applyAlignment="1">
      <alignment horizontal="center" vertical="center"/>
    </xf>
    <xf numFmtId="0" fontId="70" fillId="0" borderId="0" xfId="56" applyFont="1"/>
    <xf numFmtId="0" fontId="66" fillId="0" borderId="0" xfId="59" applyFont="1"/>
    <xf numFmtId="2" fontId="71" fillId="0" borderId="0" xfId="52" applyNumberFormat="1" applyFont="1" applyAlignment="1">
      <alignment horizontal="right"/>
    </xf>
    <xf numFmtId="2" fontId="38" fillId="0" borderId="0" xfId="52" applyNumberFormat="1" applyFont="1" applyAlignment="1">
      <alignment horizontal="right"/>
    </xf>
    <xf numFmtId="0" fontId="72" fillId="0" borderId="0" xfId="59" applyFont="1"/>
    <xf numFmtId="2" fontId="4" fillId="0" borderId="0" xfId="54" applyNumberFormat="1" applyFont="1" applyAlignment="1">
      <alignment horizontal="right"/>
    </xf>
    <xf numFmtId="2" fontId="18" fillId="0" borderId="0" xfId="58" applyNumberFormat="1" applyFont="1" applyAlignment="1">
      <alignment horizontal="right" indent="2"/>
    </xf>
    <xf numFmtId="2" fontId="5" fillId="0" borderId="0" xfId="58" applyNumberFormat="1" applyFont="1" applyBorder="1" applyAlignment="1">
      <alignment horizontal="right" indent="2"/>
    </xf>
    <xf numFmtId="2" fontId="38" fillId="0" borderId="0" xfId="58" applyNumberFormat="1" applyFont="1" applyAlignment="1">
      <alignment horizontal="right" indent="2"/>
    </xf>
    <xf numFmtId="2" fontId="5" fillId="0" borderId="0" xfId="54" applyNumberFormat="1" applyFont="1" applyAlignment="1">
      <alignment horizontal="right"/>
    </xf>
    <xf numFmtId="2" fontId="38" fillId="0" borderId="1" xfId="58" applyNumberFormat="1" applyFont="1" applyBorder="1" applyAlignment="1">
      <alignment horizontal="right" indent="2"/>
    </xf>
    <xf numFmtId="2" fontId="18" fillId="0" borderId="0" xfId="58" applyNumberFormat="1" applyFont="1" applyBorder="1" applyAlignment="1">
      <alignment horizontal="right" indent="2"/>
    </xf>
    <xf numFmtId="0" fontId="5" fillId="0" borderId="0" xfId="56" applyFont="1"/>
    <xf numFmtId="2" fontId="38" fillId="0" borderId="0" xfId="58" applyNumberFormat="1" applyFont="1" applyBorder="1" applyAlignment="1">
      <alignment horizontal="right" indent="2"/>
    </xf>
    <xf numFmtId="0" fontId="9" fillId="0" borderId="0" xfId="56" applyFont="1"/>
    <xf numFmtId="0" fontId="5" fillId="0" borderId="0" xfId="54" applyFont="1" applyAlignment="1">
      <alignment horizontal="left" wrapText="1"/>
    </xf>
    <xf numFmtId="0" fontId="5" fillId="0" borderId="0" xfId="54" applyFont="1" applyAlignment="1">
      <alignment horizontal="left"/>
    </xf>
    <xf numFmtId="2" fontId="4" fillId="0" borderId="0" xfId="58" applyNumberFormat="1" applyFont="1" applyBorder="1" applyAlignment="1">
      <alignment horizontal="right" indent="2"/>
    </xf>
    <xf numFmtId="2" fontId="18" fillId="0" borderId="0" xfId="52" applyNumberFormat="1" applyFont="1" applyAlignment="1">
      <alignment horizontal="right"/>
    </xf>
    <xf numFmtId="0" fontId="2" fillId="0" borderId="0" xfId="59"/>
    <xf numFmtId="0" fontId="4" fillId="0" borderId="0" xfId="26" applyFont="1"/>
    <xf numFmtId="0" fontId="9" fillId="0" borderId="0" xfId="54" applyFont="1" applyAlignment="1">
      <alignment horizontal="left" indent="1"/>
    </xf>
    <xf numFmtId="0" fontId="4" fillId="0" borderId="0" xfId="54" applyFont="1" applyAlignment="1">
      <alignment horizontal="left" indent="2"/>
    </xf>
    <xf numFmtId="0" fontId="0" fillId="0" borderId="0" xfId="60" applyFont="1" applyAlignment="1">
      <alignment horizontal="left" indent="2"/>
    </xf>
    <xf numFmtId="0" fontId="3" fillId="0" borderId="0" xfId="26" applyFont="1"/>
    <xf numFmtId="0" fontId="66" fillId="0" borderId="0" xfId="61" applyFont="1"/>
    <xf numFmtId="0" fontId="72" fillId="0" borderId="0" xfId="61" applyFont="1"/>
    <xf numFmtId="0" fontId="4" fillId="0" borderId="1" xfId="54" applyFont="1" applyBorder="1" applyAlignment="1">
      <alignment horizontal="left" indent="1"/>
    </xf>
    <xf numFmtId="0" fontId="2" fillId="0" borderId="0" xfId="61"/>
    <xf numFmtId="0" fontId="4" fillId="0" borderId="0" xfId="62" applyFont="1"/>
    <xf numFmtId="0" fontId="11" fillId="0" borderId="0" xfId="50" applyFont="1" applyAlignment="1">
      <alignment horizontal="left" indent="2"/>
    </xf>
    <xf numFmtId="0" fontId="5" fillId="0" borderId="0" xfId="62" applyFont="1"/>
    <xf numFmtId="167" fontId="4" fillId="0" borderId="0" xfId="50" applyNumberFormat="1" applyFont="1" applyAlignment="1">
      <alignment horizontal="left" indent="1"/>
    </xf>
    <xf numFmtId="2" fontId="18" fillId="0" borderId="1" xfId="58" applyNumberFormat="1" applyFont="1" applyBorder="1" applyAlignment="1">
      <alignment horizontal="right" indent="2"/>
    </xf>
    <xf numFmtId="0" fontId="4" fillId="0" borderId="1" xfId="54" applyFont="1" applyBorder="1" applyAlignment="1">
      <alignment horizontal="left" indent="2"/>
    </xf>
    <xf numFmtId="167" fontId="4" fillId="0" borderId="0" xfId="50" applyNumberFormat="1" applyFont="1" applyAlignment="1">
      <alignment horizontal="left" indent="2"/>
    </xf>
    <xf numFmtId="167" fontId="9" fillId="0" borderId="0" xfId="50" applyNumberFormat="1" applyFont="1" applyAlignment="1">
      <alignment horizontal="left" indent="1"/>
    </xf>
    <xf numFmtId="0" fontId="5" fillId="0" borderId="0" xfId="50" applyFont="1"/>
    <xf numFmtId="0" fontId="3" fillId="0" borderId="0" xfId="62" applyFont="1"/>
    <xf numFmtId="0" fontId="6" fillId="0" borderId="0" xfId="50" applyFont="1" applyAlignment="1">
      <alignment horizontal="left"/>
    </xf>
    <xf numFmtId="0" fontId="66" fillId="0" borderId="0" xfId="63" applyFont="1"/>
    <xf numFmtId="0" fontId="68" fillId="0" borderId="0" xfId="64" applyFont="1"/>
    <xf numFmtId="0" fontId="66" fillId="0" borderId="1" xfId="63" applyFont="1" applyBorder="1"/>
    <xf numFmtId="171" fontId="4" fillId="2" borderId="0" xfId="17" applyNumberFormat="1" applyFont="1" applyFill="1"/>
    <xf numFmtId="164" fontId="4" fillId="2" borderId="0" xfId="17" applyNumberFormat="1" applyFont="1" applyFill="1"/>
    <xf numFmtId="0" fontId="4" fillId="0" borderId="0" xfId="65" applyFont="1" applyAlignment="1">
      <alignment horizontal="left" indent="2"/>
    </xf>
    <xf numFmtId="171" fontId="5" fillId="2" borderId="0" xfId="17" applyNumberFormat="1" applyFont="1" applyFill="1"/>
    <xf numFmtId="164" fontId="5" fillId="2" borderId="0" xfId="17" applyNumberFormat="1" applyFont="1" applyFill="1"/>
    <xf numFmtId="0" fontId="11" fillId="0" borderId="0" xfId="65" applyFont="1" applyAlignment="1">
      <alignment horizontal="left" indent="1"/>
    </xf>
    <xf numFmtId="164" fontId="4" fillId="0" borderId="0" xfId="66" applyNumberFormat="1" applyFont="1" applyFill="1" applyBorder="1" applyAlignment="1">
      <alignment horizontal="right"/>
    </xf>
    <xf numFmtId="164" fontId="4" fillId="0" borderId="0" xfId="66" applyNumberFormat="1" applyFont="1" applyFill="1" applyBorder="1" applyAlignment="1"/>
    <xf numFmtId="0" fontId="4" fillId="0" borderId="0" xfId="65" applyFont="1" applyAlignment="1">
      <alignment horizontal="left" indent="1"/>
    </xf>
    <xf numFmtId="171" fontId="4" fillId="0" borderId="0" xfId="17" applyNumberFormat="1" applyFont="1"/>
    <xf numFmtId="0" fontId="11" fillId="0" borderId="0" xfId="54" applyFont="1" applyAlignment="1">
      <alignment horizontal="left" indent="1"/>
    </xf>
    <xf numFmtId="0" fontId="4" fillId="0" borderId="0" xfId="45" applyFont="1" applyAlignment="1">
      <alignment horizontal="center" vertical="top" wrapText="1"/>
    </xf>
    <xf numFmtId="1" fontId="4" fillId="0" borderId="0" xfId="67" applyNumberFormat="1" applyAlignment="1">
      <alignment horizontal="center" vertical="top" wrapText="1"/>
    </xf>
    <xf numFmtId="0" fontId="4" fillId="0" borderId="0" xfId="64" applyFont="1" applyAlignment="1">
      <alignment horizontal="center" vertical="top" wrapText="1"/>
    </xf>
    <xf numFmtId="0" fontId="4" fillId="0" borderId="0" xfId="64" applyFont="1" applyAlignment="1">
      <alignment vertical="center" wrapText="1"/>
    </xf>
    <xf numFmtId="0" fontId="4" fillId="0" borderId="1" xfId="52" applyFont="1" applyBorder="1" applyAlignment="1">
      <alignment horizontal="center" vertical="center" wrapText="1"/>
    </xf>
    <xf numFmtId="0" fontId="4" fillId="0" borderId="0" xfId="52" applyFont="1" applyAlignment="1">
      <alignment horizontal="center" vertical="center" wrapText="1"/>
    </xf>
    <xf numFmtId="0" fontId="4" fillId="0" borderId="3" xfId="64" applyFont="1" applyBorder="1" applyAlignment="1">
      <alignment vertical="center" wrapText="1"/>
    </xf>
    <xf numFmtId="0" fontId="11" fillId="0" borderId="1" xfId="64" applyFont="1" applyBorder="1" applyAlignment="1">
      <alignment horizontal="right"/>
    </xf>
    <xf numFmtId="0" fontId="4" fillId="0" borderId="1" xfId="64" applyFont="1" applyBorder="1" applyAlignment="1">
      <alignment horizontal="center"/>
    </xf>
    <xf numFmtId="0" fontId="4" fillId="0" borderId="0" xfId="64" applyFont="1"/>
    <xf numFmtId="0" fontId="2" fillId="0" borderId="0" xfId="63"/>
    <xf numFmtId="0" fontId="38" fillId="0" borderId="0" xfId="68" applyFont="1" applyAlignment="1">
      <alignment horizontal="center" vertical="center" wrapText="1"/>
    </xf>
    <xf numFmtId="0" fontId="3" fillId="0" borderId="0" xfId="64" applyFont="1"/>
    <xf numFmtId="0" fontId="6" fillId="0" borderId="0" xfId="63" applyFont="1"/>
    <xf numFmtId="0" fontId="68" fillId="0" borderId="1" xfId="64" applyFont="1" applyBorder="1"/>
    <xf numFmtId="164" fontId="4" fillId="2" borderId="0" xfId="17" applyNumberFormat="1" applyFont="1" applyFill="1" applyAlignment="1">
      <alignment horizontal="right" vertical="center" indent="2"/>
    </xf>
    <xf numFmtId="164" fontId="4" fillId="2" borderId="0" xfId="17" applyNumberFormat="1" applyFont="1" applyFill="1" applyAlignment="1">
      <alignment vertical="center"/>
    </xf>
    <xf numFmtId="164" fontId="4" fillId="0" borderId="0" xfId="17" applyNumberFormat="1" applyFont="1" applyAlignment="1">
      <alignment horizontal="right" vertical="center" indent="2"/>
    </xf>
    <xf numFmtId="164" fontId="4" fillId="0" borderId="0" xfId="17" applyNumberFormat="1" applyFont="1" applyAlignment="1">
      <alignment vertical="center"/>
    </xf>
    <xf numFmtId="164" fontId="5" fillId="2" borderId="0" xfId="17" applyNumberFormat="1" applyFont="1" applyFill="1" applyAlignment="1">
      <alignment horizontal="right" vertical="center" indent="2"/>
    </xf>
    <xf numFmtId="164" fontId="5" fillId="2" borderId="0" xfId="17" applyNumberFormat="1" applyFont="1" applyFill="1" applyAlignment="1">
      <alignment vertical="center"/>
    </xf>
    <xf numFmtId="164" fontId="4" fillId="0" borderId="0" xfId="66" applyNumberFormat="1" applyFont="1" applyFill="1" applyBorder="1" applyAlignment="1">
      <alignment horizontal="right" indent="2"/>
    </xf>
    <xf numFmtId="164" fontId="4" fillId="0" borderId="0" xfId="66" applyNumberFormat="1" applyFont="1" applyFill="1" applyBorder="1"/>
    <xf numFmtId="0" fontId="4" fillId="0" borderId="0" xfId="64" applyFont="1" applyAlignment="1">
      <alignment horizontal="center"/>
    </xf>
    <xf numFmtId="0" fontId="38" fillId="0" borderId="0" xfId="69" applyFont="1"/>
    <xf numFmtId="0" fontId="38" fillId="0" borderId="0" xfId="70" applyFont="1"/>
    <xf numFmtId="0" fontId="38" fillId="0" borderId="1" xfId="69" applyFont="1" applyBorder="1"/>
    <xf numFmtId="0" fontId="4" fillId="0" borderId="1" xfId="64" applyFont="1" applyBorder="1"/>
    <xf numFmtId="164" fontId="38" fillId="0" borderId="0" xfId="69" applyNumberFormat="1" applyFont="1"/>
    <xf numFmtId="1" fontId="38" fillId="0" borderId="0" xfId="69" applyNumberFormat="1" applyFont="1"/>
    <xf numFmtId="164" fontId="18" fillId="0" borderId="0" xfId="69" applyNumberFormat="1" applyFont="1" applyAlignment="1">
      <alignment horizontal="right" indent="2"/>
    </xf>
    <xf numFmtId="1" fontId="18" fillId="0" borderId="0" xfId="69" applyNumberFormat="1" applyFont="1"/>
    <xf numFmtId="0" fontId="18" fillId="0" borderId="0" xfId="71" applyFont="1"/>
    <xf numFmtId="0" fontId="38" fillId="0" borderId="0" xfId="64" applyFont="1"/>
    <xf numFmtId="164" fontId="38" fillId="0" borderId="0" xfId="69" applyNumberFormat="1" applyFont="1" applyAlignment="1">
      <alignment horizontal="right" indent="2"/>
    </xf>
    <xf numFmtId="0" fontId="4" fillId="0" borderId="0" xfId="72" applyAlignment="1">
      <alignment horizontal="left" indent="1"/>
    </xf>
    <xf numFmtId="0" fontId="5" fillId="0" borderId="0" xfId="72" applyFont="1"/>
    <xf numFmtId="0" fontId="4" fillId="0" borderId="0" xfId="72" applyAlignment="1">
      <alignment horizontal="left" wrapText="1" indent="1"/>
    </xf>
    <xf numFmtId="0" fontId="11" fillId="0" borderId="0" xfId="64" applyFont="1"/>
    <xf numFmtId="0" fontId="4" fillId="0" borderId="0" xfId="72"/>
    <xf numFmtId="0" fontId="11" fillId="0" borderId="0" xfId="73" applyFont="1"/>
    <xf numFmtId="0" fontId="38" fillId="0" borderId="1" xfId="52" applyFont="1" applyBorder="1" applyAlignment="1">
      <alignment horizontal="center" vertical="center" wrapText="1"/>
    </xf>
    <xf numFmtId="0" fontId="38" fillId="0" borderId="0" xfId="69" applyFont="1" applyAlignment="1">
      <alignment horizontal="center" vertical="center"/>
    </xf>
    <xf numFmtId="0" fontId="38" fillId="0" borderId="0" xfId="52" applyFont="1" applyAlignment="1">
      <alignment horizontal="center" vertical="center" wrapText="1"/>
    </xf>
    <xf numFmtId="0" fontId="73" fillId="0" borderId="0" xfId="69" applyFont="1"/>
    <xf numFmtId="0" fontId="6" fillId="0" borderId="0" xfId="64" applyFont="1"/>
    <xf numFmtId="0" fontId="4" fillId="0" borderId="0" xfId="74" applyFont="1" applyAlignment="1">
      <alignment horizontal="center" vertical="center"/>
    </xf>
    <xf numFmtId="0" fontId="4" fillId="0" borderId="0" xfId="74" applyFont="1" applyAlignment="1">
      <alignment horizontal="left" vertical="center"/>
    </xf>
    <xf numFmtId="0" fontId="4" fillId="0" borderId="1" xfId="74" applyFont="1" applyBorder="1" applyAlignment="1">
      <alignment horizontal="center" vertical="center"/>
    </xf>
    <xf numFmtId="164" fontId="4" fillId="0" borderId="0" xfId="74" applyNumberFormat="1" applyFont="1" applyAlignment="1">
      <alignment horizontal="right" indent="2"/>
    </xf>
    <xf numFmtId="0" fontId="4" fillId="0" borderId="0" xfId="74" applyFont="1" applyAlignment="1">
      <alignment horizontal="left" indent="1"/>
    </xf>
    <xf numFmtId="0" fontId="5" fillId="0" borderId="0" xfId="74" applyFont="1" applyAlignment="1">
      <alignment horizontal="center" vertical="center"/>
    </xf>
    <xf numFmtId="1" fontId="5" fillId="0" borderId="0" xfId="75" applyNumberFormat="1" applyFont="1" applyAlignment="1">
      <alignment horizontal="right" indent="1"/>
    </xf>
    <xf numFmtId="164" fontId="4" fillId="0" borderId="0" xfId="74" applyNumberFormat="1" applyFont="1" applyAlignment="1">
      <alignment horizontal="center" vertical="center"/>
    </xf>
    <xf numFmtId="164" fontId="5" fillId="0" borderId="0" xfId="74" applyNumberFormat="1" applyFont="1" applyAlignment="1">
      <alignment horizontal="right" indent="2"/>
    </xf>
    <xf numFmtId="0" fontId="5" fillId="0" borderId="0" xfId="74" applyFont="1"/>
    <xf numFmtId="0" fontId="9" fillId="0" borderId="0" xfId="74" applyFont="1" applyAlignment="1">
      <alignment horizontal="left"/>
    </xf>
    <xf numFmtId="0" fontId="5" fillId="0" borderId="0" xfId="74" applyFont="1" applyAlignment="1">
      <alignment wrapText="1"/>
    </xf>
    <xf numFmtId="164" fontId="11" fillId="0" borderId="0" xfId="74" applyNumberFormat="1" applyFont="1" applyAlignment="1">
      <alignment horizontal="center" vertical="center"/>
    </xf>
    <xf numFmtId="0" fontId="38" fillId="0" borderId="1" xfId="76" applyFont="1" applyBorder="1" applyAlignment="1">
      <alignment horizontal="center" vertical="center" wrapText="1"/>
    </xf>
    <xf numFmtId="0" fontId="38" fillId="0" borderId="3" xfId="76" applyFont="1" applyBorder="1" applyAlignment="1">
      <alignment horizontal="center" vertical="center" wrapText="1"/>
    </xf>
    <xf numFmtId="0" fontId="4" fillId="0" borderId="3" xfId="74" applyFont="1" applyBorder="1" applyAlignment="1">
      <alignment horizontal="center" vertical="center"/>
    </xf>
    <xf numFmtId="0" fontId="3" fillId="0" borderId="0" xfId="74" applyFont="1" applyAlignment="1">
      <alignment horizontal="center" vertical="center"/>
    </xf>
    <xf numFmtId="0" fontId="6" fillId="0" borderId="0" xfId="77" applyFont="1" applyAlignment="1">
      <alignment horizontal="left" wrapText="1"/>
    </xf>
    <xf numFmtId="0" fontId="59" fillId="0" borderId="0" xfId="78" applyFont="1"/>
    <xf numFmtId="0" fontId="59" fillId="0" borderId="1" xfId="78" applyFont="1" applyBorder="1"/>
    <xf numFmtId="2" fontId="59" fillId="0" borderId="0" xfId="78" applyNumberFormat="1" applyFont="1" applyAlignment="1">
      <alignment horizontal="center"/>
    </xf>
    <xf numFmtId="0" fontId="59" fillId="0" borderId="1" xfId="78" applyFont="1" applyBorder="1" applyAlignment="1">
      <alignment horizontal="center" vertical="center"/>
    </xf>
    <xf numFmtId="0" fontId="59" fillId="0" borderId="3" xfId="78" applyFont="1" applyBorder="1"/>
    <xf numFmtId="0" fontId="11" fillId="0" borderId="1" xfId="79" applyFont="1" applyBorder="1" applyAlignment="1">
      <alignment horizontal="right"/>
    </xf>
    <xf numFmtId="0" fontId="74" fillId="0" borderId="0" xfId="78" applyFont="1"/>
    <xf numFmtId="0" fontId="75" fillId="0" borderId="0" xfId="78" applyFont="1"/>
    <xf numFmtId="0" fontId="1" fillId="0" borderId="0" xfId="21"/>
    <xf numFmtId="164" fontId="4" fillId="0" borderId="0" xfId="74" applyNumberFormat="1" applyFont="1" applyAlignment="1">
      <alignment horizontal="right" indent="1"/>
    </xf>
    <xf numFmtId="164" fontId="5" fillId="0" borderId="0" xfId="74" applyNumberFormat="1" applyFont="1" applyAlignment="1">
      <alignment horizontal="right" indent="1"/>
    </xf>
    <xf numFmtId="164" fontId="4" fillId="0" borderId="0" xfId="74" applyNumberFormat="1" applyFont="1"/>
    <xf numFmtId="0" fontId="76" fillId="0" borderId="0" xfId="78" applyFont="1"/>
    <xf numFmtId="164" fontId="4" fillId="0" borderId="1" xfId="74" applyNumberFormat="1" applyFont="1" applyBorder="1" applyAlignment="1">
      <alignment horizontal="right" indent="1"/>
    </xf>
    <xf numFmtId="0" fontId="78" fillId="0" borderId="0" xfId="78" applyFont="1" applyAlignment="1">
      <alignment horizontal="left"/>
    </xf>
    <xf numFmtId="0" fontId="4" fillId="0" borderId="0" xfId="74" applyFont="1" applyAlignment="1">
      <alignment horizontal="center" vertical="center" wrapText="1"/>
    </xf>
    <xf numFmtId="0" fontId="59" fillId="0" borderId="0" xfId="78" applyFont="1" applyAlignment="1">
      <alignment horizontal="right"/>
    </xf>
    <xf numFmtId="0" fontId="1" fillId="0" borderId="0" xfId="80"/>
    <xf numFmtId="0" fontId="73" fillId="0" borderId="0" xfId="21" applyFont="1"/>
    <xf numFmtId="0" fontId="73" fillId="0" borderId="0" xfId="80" applyFont="1"/>
    <xf numFmtId="0" fontId="1" fillId="0" borderId="0" xfId="17"/>
    <xf numFmtId="0" fontId="1" fillId="0" borderId="1" xfId="17" applyBorder="1"/>
    <xf numFmtId="0" fontId="18" fillId="0" borderId="0" xfId="17" applyFont="1"/>
    <xf numFmtId="0" fontId="38" fillId="0" borderId="0" xfId="17" applyFont="1"/>
    <xf numFmtId="164" fontId="38" fillId="0" borderId="0" xfId="17" applyNumberFormat="1" applyFont="1" applyAlignment="1">
      <alignment horizontal="right"/>
    </xf>
    <xf numFmtId="0" fontId="4" fillId="0" borderId="0" xfId="48" applyFont="1" applyAlignment="1">
      <alignment horizontal="center" wrapText="1"/>
    </xf>
    <xf numFmtId="0" fontId="4" fillId="0" borderId="0" xfId="48" applyFont="1" applyAlignment="1">
      <alignment wrapText="1"/>
    </xf>
    <xf numFmtId="0" fontId="80" fillId="0" borderId="0" xfId="17" applyFont="1"/>
    <xf numFmtId="0" fontId="38" fillId="0" borderId="0" xfId="17" applyFont="1" applyAlignment="1">
      <alignment horizontal="right"/>
    </xf>
    <xf numFmtId="2" fontId="18" fillId="0" borderId="0" xfId="17" applyNumberFormat="1" applyFont="1"/>
    <xf numFmtId="2" fontId="38" fillId="0" borderId="0" xfId="17" applyNumberFormat="1" applyFont="1"/>
    <xf numFmtId="0" fontId="4" fillId="0" borderId="0" xfId="17" applyFont="1" applyAlignment="1">
      <alignment horizontal="center"/>
    </xf>
    <xf numFmtId="1" fontId="18" fillId="0" borderId="0" xfId="17" applyNumberFormat="1" applyFont="1"/>
    <xf numFmtId="1" fontId="38" fillId="0" borderId="0" xfId="17" applyNumberFormat="1" applyFont="1"/>
    <xf numFmtId="164" fontId="38" fillId="0" borderId="0" xfId="17" applyNumberFormat="1" applyFont="1"/>
    <xf numFmtId="0" fontId="4" fillId="0" borderId="0" xfId="17" applyFont="1"/>
    <xf numFmtId="0" fontId="4" fillId="0" borderId="0" xfId="81" applyFont="1"/>
    <xf numFmtId="0" fontId="18" fillId="2" borderId="0" xfId="17" applyFont="1" applyFill="1"/>
    <xf numFmtId="0" fontId="4" fillId="0" borderId="0" xfId="17" applyFont="1" applyAlignment="1">
      <alignment horizontal="left" indent="3"/>
    </xf>
    <xf numFmtId="0" fontId="9" fillId="0" borderId="0" xfId="81" applyFont="1"/>
    <xf numFmtId="0" fontId="5" fillId="0" borderId="0" xfId="17" applyFont="1"/>
    <xf numFmtId="0" fontId="16" fillId="0" borderId="0" xfId="48" applyFont="1" applyAlignment="1">
      <alignment horizontal="center" vertical="center" wrapText="1"/>
    </xf>
    <xf numFmtId="0" fontId="16" fillId="0" borderId="0" xfId="17" applyFont="1" applyAlignment="1">
      <alignment horizontal="center" vertical="center" wrapText="1"/>
    </xf>
    <xf numFmtId="0" fontId="16" fillId="0" borderId="1" xfId="17" applyFont="1" applyBorder="1" applyAlignment="1">
      <alignment horizontal="center" vertical="center" wrapText="1"/>
    </xf>
    <xf numFmtId="0" fontId="81" fillId="0" borderId="0" xfId="17" applyFont="1"/>
    <xf numFmtId="0" fontId="48" fillId="0" borderId="0" xfId="17" applyFont="1"/>
    <xf numFmtId="0" fontId="4" fillId="0" borderId="3" xfId="48" applyFont="1" applyBorder="1" applyAlignment="1">
      <alignment horizontal="center" vertical="center" wrapText="1"/>
    </xf>
    <xf numFmtId="0" fontId="38" fillId="0" borderId="3" xfId="17" applyFont="1" applyBorder="1"/>
    <xf numFmtId="0" fontId="1" fillId="0" borderId="3" xfId="17" applyBorder="1"/>
    <xf numFmtId="0" fontId="6" fillId="0" borderId="4" xfId="48" applyFont="1" applyBorder="1" applyAlignment="1">
      <alignment horizontal="left"/>
    </xf>
    <xf numFmtId="0" fontId="82" fillId="0" borderId="0" xfId="82" applyFont="1"/>
    <xf numFmtId="0" fontId="82" fillId="0" borderId="0" xfId="83" applyFont="1"/>
    <xf numFmtId="0" fontId="12" fillId="0" borderId="0" xfId="84" applyFont="1"/>
    <xf numFmtId="0" fontId="12" fillId="0" borderId="0" xfId="82" applyFont="1"/>
    <xf numFmtId="164" fontId="12" fillId="0" borderId="0" xfId="84" applyNumberFormat="1" applyFont="1"/>
    <xf numFmtId="1" fontId="12" fillId="0" borderId="0" xfId="83" applyNumberFormat="1" applyFont="1"/>
    <xf numFmtId="1" fontId="12" fillId="0" borderId="0" xfId="84" applyNumberFormat="1" applyFont="1"/>
    <xf numFmtId="0" fontId="12" fillId="0" borderId="0" xfId="83" applyFont="1" applyAlignment="1">
      <alignment horizontal="left"/>
    </xf>
    <xf numFmtId="0" fontId="12" fillId="0" borderId="0" xfId="83" applyFont="1" applyAlignment="1">
      <alignment horizontal="left" wrapText="1"/>
    </xf>
    <xf numFmtId="0" fontId="35" fillId="0" borderId="0" xfId="83" applyFont="1"/>
    <xf numFmtId="164" fontId="12" fillId="0" borderId="0" xfId="84" applyNumberFormat="1" applyFont="1" applyAlignment="1">
      <alignment horizontal="right"/>
    </xf>
    <xf numFmtId="1" fontId="35" fillId="0" borderId="0" xfId="84" applyNumberFormat="1" applyFont="1"/>
    <xf numFmtId="49" fontId="12" fillId="0" borderId="0" xfId="83" applyNumberFormat="1" applyFont="1" applyAlignment="1">
      <alignment horizontal="left"/>
    </xf>
    <xf numFmtId="164" fontId="35" fillId="0" borderId="0" xfId="84" applyNumberFormat="1" applyFont="1"/>
    <xf numFmtId="1" fontId="35" fillId="0" borderId="0" xfId="83" applyNumberFormat="1" applyFont="1"/>
    <xf numFmtId="49" fontId="35" fillId="0" borderId="0" xfId="83" applyNumberFormat="1" applyFont="1" applyAlignment="1">
      <alignment horizontal="left"/>
    </xf>
    <xf numFmtId="0" fontId="83" fillId="0" borderId="0" xfId="82" applyFont="1"/>
    <xf numFmtId="49" fontId="35" fillId="0" borderId="0" xfId="85" applyNumberFormat="1" applyFont="1" applyFill="1" applyBorder="1" applyAlignment="1"/>
    <xf numFmtId="164" fontId="12" fillId="0" borderId="0" xfId="82" applyNumberFormat="1" applyFont="1"/>
    <xf numFmtId="0" fontId="84" fillId="0" borderId="0" xfId="83" applyFont="1" applyAlignment="1">
      <alignment horizontal="center" wrapText="1"/>
    </xf>
    <xf numFmtId="1" fontId="12" fillId="0" borderId="1" xfId="82" applyNumberFormat="1" applyFont="1" applyBorder="1" applyAlignment="1">
      <alignment horizontal="center"/>
    </xf>
    <xf numFmtId="1" fontId="12" fillId="0" borderId="1" xfId="83" applyNumberFormat="1" applyFont="1" applyBorder="1" applyAlignment="1">
      <alignment horizontal="center"/>
    </xf>
    <xf numFmtId="164" fontId="12" fillId="0" borderId="1" xfId="83" applyNumberFormat="1" applyFont="1" applyBorder="1" applyAlignment="1">
      <alignment horizontal="center"/>
    </xf>
    <xf numFmtId="0" fontId="12" fillId="0" borderId="0" xfId="83" applyFont="1" applyAlignment="1">
      <alignment horizontal="center"/>
    </xf>
    <xf numFmtId="0" fontId="29" fillId="0" borderId="1" xfId="86" applyFont="1" applyBorder="1" applyAlignment="1">
      <alignment horizontal="center" wrapText="1"/>
    </xf>
    <xf numFmtId="0" fontId="86" fillId="0" borderId="0" xfId="86" applyFont="1" applyAlignment="1">
      <alignment wrapText="1"/>
    </xf>
    <xf numFmtId="0" fontId="29" fillId="0" borderId="0" xfId="86" applyFont="1" applyAlignment="1">
      <alignment horizontal="center" wrapText="1"/>
    </xf>
    <xf numFmtId="0" fontId="29" fillId="0" borderId="3" xfId="86" applyFont="1" applyBorder="1" applyAlignment="1">
      <alignment horizontal="center" wrapText="1"/>
    </xf>
    <xf numFmtId="0" fontId="12" fillId="0" borderId="3" xfId="82" applyFont="1" applyBorder="1"/>
    <xf numFmtId="0" fontId="12" fillId="0" borderId="3" xfId="83" applyFont="1" applyBorder="1" applyAlignment="1">
      <alignment horizontal="center"/>
    </xf>
    <xf numFmtId="0" fontId="82" fillId="0" borderId="3" xfId="82" applyFont="1" applyBorder="1"/>
    <xf numFmtId="0" fontId="61" fillId="0" borderId="1" xfId="82" applyFont="1" applyBorder="1" applyAlignment="1">
      <alignment horizontal="right"/>
    </xf>
    <xf numFmtId="0" fontId="12" fillId="0" borderId="1" xfId="82" applyFont="1" applyBorder="1"/>
    <xf numFmtId="0" fontId="61" fillId="0" borderId="1" xfId="82" applyFont="1" applyBorder="1"/>
    <xf numFmtId="0" fontId="12" fillId="0" borderId="0" xfId="83" applyFont="1"/>
    <xf numFmtId="1" fontId="88" fillId="0" borderId="0" xfId="82" applyNumberFormat="1" applyFont="1"/>
    <xf numFmtId="0" fontId="8" fillId="0" borderId="0" xfId="83" applyFont="1"/>
    <xf numFmtId="0" fontId="8" fillId="0" borderId="0" xfId="82" applyFont="1"/>
    <xf numFmtId="0" fontId="89" fillId="0" borderId="0" xfId="83" applyFont="1"/>
    <xf numFmtId="0" fontId="55" fillId="0" borderId="3" xfId="83" applyFont="1" applyBorder="1"/>
    <xf numFmtId="164" fontId="82" fillId="0" borderId="0" xfId="82" applyNumberFormat="1" applyFont="1"/>
    <xf numFmtId="0" fontId="55" fillId="0" borderId="0" xfId="83" applyFont="1" applyAlignment="1">
      <alignment horizontal="left"/>
    </xf>
    <xf numFmtId="164" fontId="90" fillId="0" borderId="0" xfId="82" applyNumberFormat="1" applyFont="1"/>
    <xf numFmtId="0" fontId="91" fillId="0" borderId="0" xfId="82" applyFont="1"/>
    <xf numFmtId="164" fontId="92" fillId="0" borderId="0" xfId="82" applyNumberFormat="1" applyFont="1"/>
    <xf numFmtId="164" fontId="91" fillId="0" borderId="0" xfId="82" applyNumberFormat="1" applyFont="1"/>
    <xf numFmtId="49" fontId="35" fillId="0" borderId="0" xfId="87" applyNumberFormat="1" applyFont="1" applyFill="1" applyBorder="1" applyAlignment="1"/>
    <xf numFmtId="0" fontId="12" fillId="0" borderId="0" xfId="31" applyFont="1"/>
    <xf numFmtId="1" fontId="12" fillId="0" borderId="0" xfId="30" applyNumberFormat="1" applyFont="1" applyAlignment="1">
      <alignment horizontal="right" indent="1"/>
    </xf>
    <xf numFmtId="164" fontId="12" fillId="0" borderId="0" xfId="30" applyNumberFormat="1" applyFont="1"/>
    <xf numFmtId="164" fontId="4" fillId="0" borderId="0" xfId="30" applyNumberFormat="1" applyFont="1" applyAlignment="1">
      <alignment horizontal="right" indent="4"/>
    </xf>
    <xf numFmtId="0" fontId="4" fillId="0" borderId="0" xfId="30" applyFont="1" applyAlignment="1">
      <alignment horizontal="right" indent="4"/>
    </xf>
    <xf numFmtId="0" fontId="4" fillId="0" borderId="0" xfId="88" applyFont="1" applyAlignment="1">
      <alignment horizontal="left" indent="1"/>
    </xf>
    <xf numFmtId="164" fontId="9" fillId="0" borderId="0" xfId="30" applyNumberFormat="1" applyFont="1" applyAlignment="1">
      <alignment horizontal="right" indent="4"/>
    </xf>
    <xf numFmtId="0" fontId="9" fillId="0" borderId="0" xfId="30" applyFont="1" applyAlignment="1">
      <alignment horizontal="right" indent="4"/>
    </xf>
    <xf numFmtId="0" fontId="9" fillId="0" borderId="0" xfId="88" applyFont="1" applyAlignment="1">
      <alignment horizontal="left" indent="1"/>
    </xf>
    <xf numFmtId="0" fontId="9" fillId="0" borderId="0" xfId="33" applyFont="1" applyAlignment="1">
      <alignment horizontal="right" indent="4"/>
    </xf>
    <xf numFmtId="0" fontId="4" fillId="0" borderId="0" xfId="33" applyAlignment="1">
      <alignment horizontal="right" indent="4"/>
    </xf>
    <xf numFmtId="0" fontId="35" fillId="0" borderId="0" xfId="30" applyFont="1"/>
    <xf numFmtId="164" fontId="5" fillId="0" borderId="0" xfId="30" applyNumberFormat="1" applyFont="1" applyAlignment="1">
      <alignment horizontal="right" indent="4"/>
    </xf>
    <xf numFmtId="0" fontId="5" fillId="0" borderId="0" xfId="30" applyFont="1" applyAlignment="1">
      <alignment horizontal="right" indent="4"/>
    </xf>
    <xf numFmtId="0" fontId="5" fillId="0" borderId="0" xfId="89" applyFont="1" applyAlignment="1">
      <alignment horizontal="left" wrapText="1" indent="1"/>
    </xf>
    <xf numFmtId="164" fontId="4" fillId="0" borderId="0" xfId="33" applyNumberFormat="1" applyAlignment="1">
      <alignment horizontal="right" indent="4"/>
    </xf>
    <xf numFmtId="0" fontId="59" fillId="0" borderId="0" xfId="33" applyFont="1" applyAlignment="1">
      <alignment horizontal="right" indent="4"/>
    </xf>
    <xf numFmtId="164" fontId="59" fillId="0" borderId="0" xfId="33" applyNumberFormat="1" applyFont="1" applyAlignment="1">
      <alignment horizontal="right" indent="4"/>
    </xf>
    <xf numFmtId="0" fontId="5" fillId="0" borderId="0" xfId="33" applyFont="1" applyAlignment="1">
      <alignment horizontal="right" indent="4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3" xfId="86" applyFont="1" applyBorder="1" applyAlignment="1">
      <alignment horizontal="center" vertical="center" wrapText="1"/>
    </xf>
    <xf numFmtId="0" fontId="12" fillId="0" borderId="3" xfId="30" applyFont="1" applyBorder="1"/>
    <xf numFmtId="0" fontId="61" fillId="0" borderId="1" xfId="30" applyFont="1" applyBorder="1" applyAlignment="1">
      <alignment horizontal="right"/>
    </xf>
    <xf numFmtId="0" fontId="35" fillId="0" borderId="0" xfId="37" applyFont="1"/>
    <xf numFmtId="0" fontId="93" fillId="0" borderId="0" xfId="30" applyFont="1"/>
    <xf numFmtId="0" fontId="15" fillId="0" borderId="0" xfId="35" applyFont="1" applyAlignment="1">
      <alignment horizontal="left"/>
    </xf>
    <xf numFmtId="0" fontId="3" fillId="0" borderId="0" xfId="20" applyFont="1"/>
    <xf numFmtId="0" fontId="4" fillId="0" borderId="0" xfId="20" applyFont="1"/>
    <xf numFmtId="164" fontId="3" fillId="0" borderId="0" xfId="20" applyNumberFormat="1" applyFont="1"/>
    <xf numFmtId="164" fontId="22" fillId="0" borderId="0" xfId="90" applyNumberFormat="1" applyFont="1" applyAlignment="1">
      <alignment horizontal="right" wrapText="1" indent="2"/>
    </xf>
    <xf numFmtId="164" fontId="22" fillId="0" borderId="0" xfId="90" applyNumberFormat="1" applyFont="1" applyAlignment="1">
      <alignment wrapText="1"/>
    </xf>
    <xf numFmtId="164" fontId="22" fillId="0" borderId="0" xfId="90" applyNumberFormat="1" applyFont="1" applyAlignment="1">
      <alignment horizontal="right" wrapText="1" indent="1"/>
    </xf>
    <xf numFmtId="0" fontId="4" fillId="0" borderId="0" xfId="2" applyAlignment="1">
      <alignment horizontal="center"/>
    </xf>
    <xf numFmtId="0" fontId="22" fillId="0" borderId="0" xfId="14" applyFont="1" applyAlignment="1">
      <alignment horizontal="left"/>
    </xf>
    <xf numFmtId="0" fontId="22" fillId="0" borderId="0" xfId="20" applyFont="1" applyAlignment="1">
      <alignment horizontal="center"/>
    </xf>
    <xf numFmtId="164" fontId="22" fillId="0" borderId="0" xfId="91" applyNumberFormat="1" applyFont="1" applyFill="1" applyBorder="1" applyAlignment="1">
      <alignment horizontal="right" wrapText="1" indent="1"/>
    </xf>
    <xf numFmtId="0" fontId="24" fillId="0" borderId="0" xfId="14" applyFont="1" applyAlignment="1">
      <alignment horizontal="left" wrapText="1"/>
    </xf>
    <xf numFmtId="0" fontId="22" fillId="0" borderId="0" xfId="14" applyFont="1" applyAlignment="1">
      <alignment horizontal="left" wrapText="1"/>
    </xf>
    <xf numFmtId="164" fontId="22" fillId="0" borderId="0" xfId="91" applyNumberFormat="1" applyFont="1" applyFill="1" applyBorder="1" applyAlignment="1">
      <alignment horizontal="right" wrapText="1" indent="2"/>
    </xf>
    <xf numFmtId="0" fontId="95" fillId="0" borderId="0" xfId="27" applyFont="1" applyAlignment="1">
      <alignment horizontal="center" vertical="center"/>
    </xf>
    <xf numFmtId="0" fontId="95" fillId="0" borderId="0" xfId="27" applyFont="1" applyAlignment="1">
      <alignment horizontal="centerContinuous"/>
    </xf>
    <xf numFmtId="0" fontId="12" fillId="0" borderId="0" xfId="27" applyFont="1" applyAlignment="1">
      <alignment horizontal="centerContinuous"/>
    </xf>
    <xf numFmtId="17" fontId="12" fillId="0" borderId="1" xfId="27" applyNumberFormat="1" applyFont="1" applyBorder="1" applyAlignment="1">
      <alignment horizontal="center" vertical="center" wrapText="1"/>
    </xf>
    <xf numFmtId="0" fontId="12" fillId="0" borderId="0" xfId="27" quotePrefix="1" applyFont="1" applyAlignment="1">
      <alignment horizontal="center" vertical="center"/>
    </xf>
    <xf numFmtId="17" fontId="12" fillId="0" borderId="3" xfId="27" applyNumberFormat="1" applyFont="1" applyBorder="1" applyAlignment="1">
      <alignment horizontal="center" vertical="center"/>
    </xf>
    <xf numFmtId="0" fontId="12" fillId="0" borderId="0" xfId="20" applyFont="1"/>
    <xf numFmtId="0" fontId="12" fillId="0" borderId="3" xfId="27" applyFont="1" applyBorder="1" applyAlignment="1">
      <alignment horizontal="centerContinuous"/>
    </xf>
    <xf numFmtId="0" fontId="3" fillId="0" borderId="1" xfId="20" applyFont="1" applyBorder="1"/>
    <xf numFmtId="0" fontId="12" fillId="0" borderId="1" xfId="27" applyFont="1" applyBorder="1" applyAlignment="1">
      <alignment horizontal="centerContinuous"/>
    </xf>
    <xf numFmtId="0" fontId="3" fillId="0" borderId="0" xfId="27" applyFont="1" applyAlignment="1">
      <alignment horizontal="center"/>
    </xf>
    <xf numFmtId="0" fontId="6" fillId="0" borderId="0" xfId="31" applyFont="1" applyAlignment="1">
      <alignment horizontal="left"/>
    </xf>
    <xf numFmtId="0" fontId="3" fillId="0" borderId="0" xfId="27" applyFont="1"/>
    <xf numFmtId="0" fontId="6" fillId="0" borderId="0" xfId="27" applyFont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5" fillId="0" borderId="0" xfId="2" applyFont="1" applyAlignment="1">
      <alignment horizontal="left"/>
    </xf>
    <xf numFmtId="0" fontId="12" fillId="0" borderId="2" xfId="16" applyFont="1" applyBorder="1" applyAlignment="1">
      <alignment horizontal="center" vertical="center" wrapText="1"/>
      <protection locked="0"/>
    </xf>
    <xf numFmtId="0" fontId="12" fillId="0" borderId="2" xfId="16" applyFont="1" applyBorder="1" applyAlignment="1">
      <alignment horizontal="center" vertical="center"/>
      <protection locked="0"/>
    </xf>
    <xf numFmtId="0" fontId="6" fillId="0" borderId="0" xfId="19" applyFont="1" applyAlignment="1">
      <alignment horizontal="left" wrapText="1"/>
    </xf>
    <xf numFmtId="0" fontId="12" fillId="0" borderId="3" xfId="27" quotePrefix="1" applyFont="1" applyBorder="1" applyAlignment="1">
      <alignment horizontal="center" vertical="center"/>
    </xf>
    <xf numFmtId="0" fontId="12" fillId="0" borderId="1" xfId="27" quotePrefix="1" applyFont="1" applyBorder="1" applyAlignment="1">
      <alignment horizontal="center" vertical="center"/>
    </xf>
    <xf numFmtId="0" fontId="12" fillId="0" borderId="3" xfId="27" applyFont="1" applyBorder="1" applyAlignment="1">
      <alignment horizontal="center" vertical="center"/>
    </xf>
    <xf numFmtId="0" fontId="12" fillId="0" borderId="1" xfId="27" applyFont="1" applyBorder="1" applyAlignment="1">
      <alignment horizontal="center" vertical="center"/>
    </xf>
    <xf numFmtId="0" fontId="12" fillId="0" borderId="3" xfId="27" applyFont="1" applyBorder="1" applyAlignment="1">
      <alignment horizontal="center" vertical="center" wrapText="1"/>
    </xf>
    <xf numFmtId="0" fontId="12" fillId="0" borderId="1" xfId="27" applyFont="1" applyBorder="1" applyAlignment="1">
      <alignment horizontal="center" vertical="center" wrapText="1"/>
    </xf>
    <xf numFmtId="0" fontId="38" fillId="0" borderId="3" xfId="26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" fontId="4" fillId="0" borderId="1" xfId="46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8" fillId="0" borderId="3" xfId="47" applyFont="1" applyBorder="1" applyAlignment="1">
      <alignment horizontal="center" vertical="center" wrapText="1"/>
    </xf>
    <xf numFmtId="0" fontId="38" fillId="0" borderId="1" xfId="47" applyFont="1" applyBorder="1" applyAlignment="1">
      <alignment horizontal="center" vertical="center" wrapText="1"/>
    </xf>
    <xf numFmtId="0" fontId="29" fillId="0" borderId="1" xfId="86" applyFont="1" applyBorder="1" applyAlignment="1">
      <alignment horizontal="center" wrapText="1"/>
    </xf>
    <xf numFmtId="1" fontId="6" fillId="0" borderId="0" xfId="82" applyNumberFormat="1" applyFont="1" applyAlignment="1">
      <alignment horizontal="left"/>
    </xf>
    <xf numFmtId="0" fontId="29" fillId="0" borderId="3" xfId="86" applyFont="1" applyBorder="1" applyAlignment="1">
      <alignment horizontal="center" wrapText="1"/>
    </xf>
    <xf numFmtId="17" fontId="29" fillId="0" borderId="3" xfId="86" quotePrefix="1" applyNumberFormat="1" applyFont="1" applyBorder="1" applyAlignment="1">
      <alignment horizontal="center" wrapText="1"/>
    </xf>
    <xf numFmtId="0" fontId="29" fillId="0" borderId="0" xfId="86" applyFont="1" applyAlignment="1">
      <alignment horizontal="center" wrapText="1"/>
    </xf>
    <xf numFmtId="0" fontId="4" fillId="0" borderId="2" xfId="50" applyFont="1" applyBorder="1" applyAlignment="1">
      <alignment horizontal="center" vertical="center"/>
    </xf>
    <xf numFmtId="0" fontId="6" fillId="0" borderId="0" xfId="63" applyFont="1" applyAlignment="1">
      <alignment horizontal="left"/>
    </xf>
    <xf numFmtId="164" fontId="11" fillId="0" borderId="0" xfId="74" applyNumberFormat="1" applyFont="1" applyAlignment="1">
      <alignment horizontal="center" vertical="center"/>
    </xf>
    <xf numFmtId="0" fontId="59" fillId="0" borderId="3" xfId="78" applyFont="1" applyBorder="1" applyAlignment="1">
      <alignment horizontal="center" vertical="center"/>
    </xf>
    <xf numFmtId="0" fontId="59" fillId="0" borderId="1" xfId="78" applyFont="1" applyBorder="1" applyAlignment="1">
      <alignment horizontal="center" vertical="center"/>
    </xf>
    <xf numFmtId="0" fontId="59" fillId="0" borderId="2" xfId="78" applyFont="1" applyBorder="1" applyAlignment="1">
      <alignment horizontal="center" vertical="center"/>
    </xf>
    <xf numFmtId="0" fontId="5" fillId="0" borderId="0" xfId="48" applyFont="1" applyAlignment="1">
      <alignment horizontal="left" wrapText="1"/>
    </xf>
    <xf numFmtId="0" fontId="4" fillId="0" borderId="3" xfId="48" applyFont="1" applyBorder="1" applyAlignment="1">
      <alignment horizontal="center" vertical="center" wrapText="1"/>
    </xf>
    <xf numFmtId="0" fontId="4" fillId="0" borderId="1" xfId="48" applyFont="1" applyBorder="1" applyAlignment="1">
      <alignment horizontal="center" vertical="center" wrapText="1"/>
    </xf>
  </cellXfs>
  <cellStyles count="92">
    <cellStyle name="Comma 10 2 2 2 2" xfId="58"/>
    <cellStyle name="Comma 10 2 2 3" xfId="53"/>
    <cellStyle name="Comma 11 2 2" xfId="91"/>
    <cellStyle name="Comma 25 2" xfId="66"/>
    <cellStyle name="Comma 3 2 5 4 2" xfId="43"/>
    <cellStyle name="Comma_Bieu 012011" xfId="85"/>
    <cellStyle name="Comma_Bieu 012011 2 3" xfId="87"/>
    <cellStyle name="Normal" xfId="0" builtinId="0"/>
    <cellStyle name="Normal - Style1" xfId="2"/>
    <cellStyle name="Normal - Style1 3" xfId="9"/>
    <cellStyle name="Normal - Style1_01 Danh muc hanh chinh (Nam)" xfId="89"/>
    <cellStyle name="Normal 10 2 2 2 2 2 2" xfId="17"/>
    <cellStyle name="Normal 10 2 2 2 2 2 2 2" xfId="52"/>
    <cellStyle name="Normal 10 2 2 2 3 3" xfId="23"/>
    <cellStyle name="Normal 10 2 2 2 4 2" xfId="29"/>
    <cellStyle name="Normal 10 2 2 2 4 2 2" xfId="57"/>
    <cellStyle name="Normal 10 2 2 2 5 2" xfId="22"/>
    <cellStyle name="Normal 10 2 2 3" xfId="39"/>
    <cellStyle name="Normal 10 2 2 3 3" xfId="76"/>
    <cellStyle name="Normal 10 4 2 2 2" xfId="28"/>
    <cellStyle name="Normal 10 4 2 3 2" xfId="24"/>
    <cellStyle name="Normal 11 4" xfId="13"/>
    <cellStyle name="Normal 12" xfId="81"/>
    <cellStyle name="Normal 15 4" xfId="90"/>
    <cellStyle name="Normal 153 2 3" xfId="44"/>
    <cellStyle name="Normal 153 4" xfId="38"/>
    <cellStyle name="Normal 155 2" xfId="48"/>
    <cellStyle name="Normal 156 2" xfId="47"/>
    <cellStyle name="Normal 157 2" xfId="86"/>
    <cellStyle name="Normal 158 2 2" xfId="21"/>
    <cellStyle name="Normal 159" xfId="80"/>
    <cellStyle name="Normal 161 2 2" xfId="10"/>
    <cellStyle name="Normal 169" xfId="68"/>
    <cellStyle name="Normal 2" xfId="26"/>
    <cellStyle name="Normal 2 13 2" xfId="3"/>
    <cellStyle name="Normal 2 16 2" xfId="25"/>
    <cellStyle name="Normal 2 5" xfId="8"/>
    <cellStyle name="Normal 2 7 2" xfId="70"/>
    <cellStyle name="Normal 2_Copy of CSGSX Qui IV. 2011" xfId="61"/>
    <cellStyle name="Normal 3 2" xfId="59"/>
    <cellStyle name="Normal 3 2 2 2 2 2 2" xfId="71"/>
    <cellStyle name="Normal 3 2 2 2 2 3 2" xfId="69"/>
    <cellStyle name="Normal 5" xfId="60"/>
    <cellStyle name="Normal 7 3" xfId="11"/>
    <cellStyle name="Normal 7 4" xfId="36"/>
    <cellStyle name="Normal 7 7" xfId="12"/>
    <cellStyle name="Normal 7_Xl0000108" xfId="74"/>
    <cellStyle name="Normal_02NN" xfId="4"/>
    <cellStyle name="Normal_03&amp;04CN" xfId="20"/>
    <cellStyle name="Normal_05XD 2" xfId="30"/>
    <cellStyle name="Normal_05XD_Dautu(6-2011)" xfId="31"/>
    <cellStyle name="Normal_06DTNN" xfId="42"/>
    <cellStyle name="Normal_07Dulich11 2" xfId="72"/>
    <cellStyle name="Normal_07gia" xfId="50"/>
    <cellStyle name="Normal_07gia_chi so gia PPI3.2012" xfId="54"/>
    <cellStyle name="Normal_07VT 2" xfId="63"/>
    <cellStyle name="Normal_08-12TM" xfId="82"/>
    <cellStyle name="Normal_08tmt3" xfId="45"/>
    <cellStyle name="Normal_08tmt3_VT- TM Diep" xfId="46"/>
    <cellStyle name="Normal_BC CSG NLTS Qui 1  2011" xfId="55"/>
    <cellStyle name="Normal_BC CSG NLTS Qui 1  2011 2" xfId="77"/>
    <cellStyle name="Normal_Bctiendo2000" xfId="5"/>
    <cellStyle name="Normal_Bctiendo2000_GDPQuyI" xfId="6"/>
    <cellStyle name="Normal_Bieu 99. XNK dich vu 2006 - 2009 cho Vu TH ngay 11.2.2010" xfId="88"/>
    <cellStyle name="Normal_Bieu04.072" xfId="41"/>
    <cellStyle name="Normal_Book2" xfId="51"/>
    <cellStyle name="Normal_Copy of CSGSX Qui IV. 2011" xfId="56"/>
    <cellStyle name="Normal_Dau tu 2" xfId="33"/>
    <cellStyle name="Normal_Dautu" xfId="34"/>
    <cellStyle name="Normal_GDP 9 thang" xfId="75"/>
    <cellStyle name="Normal_Gui Vu TH-Bao cao nhanh VDT 2006" xfId="32"/>
    <cellStyle name="Normal_nhanh sap xep lai 2 2" xfId="67"/>
    <cellStyle name="Normal_nhanh sap xep lai 3" xfId="83"/>
    <cellStyle name="Normal_Sheet1" xfId="15"/>
    <cellStyle name="Normal_solieu gdp 2 2" xfId="1"/>
    <cellStyle name="Normal_SPT3-96" xfId="27"/>
    <cellStyle name="Normal_SPT3-96_Bieu 012011 2" xfId="37"/>
    <cellStyle name="Normal_SPT3-96_Bieudautu_Dautu(6-2011)" xfId="35"/>
    <cellStyle name="Normal_SPT3-96_Van tai12.2010 2" xfId="65"/>
    <cellStyle name="Normal_Tieu thu-Ton kho thang 7.2012 (dieu chinh)" xfId="16"/>
    <cellStyle name="Normal_VTAI 2" xfId="7"/>
    <cellStyle name="Normal_Xl0000008" xfId="73"/>
    <cellStyle name="Normal_Xl0000107" xfId="19"/>
    <cellStyle name="Normal_Xl0000109" xfId="62"/>
    <cellStyle name="Normal_Xl0000109_1" xfId="18"/>
    <cellStyle name="Normal_Xl0000110" xfId="79"/>
    <cellStyle name="Normal_Xl0000117" xfId="78"/>
    <cellStyle name="Normal_Xl0000141" xfId="14"/>
    <cellStyle name="Normal_Xl0000156" xfId="64"/>
    <cellStyle name="Normal_Xl0000163" xfId="49"/>
    <cellStyle name="Normal_Xl0000203" xfId="84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ung%20Quat\Goi3\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ung%20Quat\Goi3\PNT-P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ung%20Quat\Goi3\PNT-P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.5nam\Thanh%20Toan\DOCUMENT\DAUTHAU\Dungquat\GOI3\DUNGQUAT-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.5nam\Thanh%20Toan\DOCUMENT\DAUTHAU\Dungquat\GOI3\DUNGQUAT-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.5nam\Thanh%20Toan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tqvuong\Local%20Settings\Temporary%20Internet%20Files\Content.IE5\O5IZ0TU7\Hieu\Data\Nien%20giam\Hoan\Nien%20giam%2095-2002\NN95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tqvuong\Local%20Settings\Temporary%20Internet%20Files\Content.IE5\O5IZ0TU7\Hieu\Data\Nien%20giam\Hoan\Nien%20giam%2095-2002\NN95-20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tqvuong\Local%20Settings\Temporary%20Internet%20Files\Content.IE5\O5IZ0TU7\Hieu\Data\Nien%20giam\Hoan\Nien%20giam%2095-2002\NN95-2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tqvuong\Local%20Settings\Temporary%20Internet%20Files\Content.IE5\O5IZ0TU7\Hieu\Data\Nien%20giam\Hoan\Nien%20giam%2095-2002\NN95-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IBAS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IBASE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.5nam\Thanh%20Toan\CS3408\Standard\RP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.5nam\Thanh%20Toan\CS3408\Standard\RP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%20Nien%20giam%20day%20du\2013\Vu%20Tong%20hop\Gui%20NXB\Nam\10Nam\xaydungcntt98\dung\&#167;&#222;a%20ph&#173;&#172;ng%2095-96%20(V&#232;n,%20TSC&#167;)%20hai%20gi&#1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3%20Nien%20giam%20day%20du\2013\Vu%20Tong%20hop\Gui%20NXB\Nam\10Nam\xaydungcntt98\dung\&#167;&#222;a%20ph&#173;&#172;ng%2095-96%20(V&#232;n,%20TSC&#167;)%20hai%20gi&#18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3%20Nien%20giam%20day%20du\2013\Vu%20Tong%20hop\Gui%20NXB\Nam\10Nam\xaydungcntt98\dung\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DG "/>
      <sheetName val="CT.XF1"/>
      <sheetName val="_x0014_M01"/>
      <sheetName val="I"/>
      <sheetName val="PNT-P3"/>
      <sheetName val="GS11- tÝnh KH_x0014_SC§"/>
      <sheetName val="DŃ02"/>
      <sheetName val="_x000c__x0000__x0000__x0000__x0000__x0000__x0000__x0000__x000d__x0000__x0000__x0000_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tt chu don"/>
      <sheetName val="DGþ"/>
      <sheetName val="QD cua 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nam2004"/>
      <sheetName val="Dhp+d"/>
      <sheetName val="T[ 131"/>
      <sheetName val="DC0#"/>
      <sheetName val="DC2@ï4"/>
      <sheetName val="_x000f_p m!i 284"/>
      <sheetName val="AA"/>
      <sheetName val="tuong"/>
      <sheetName val="t01.06"/>
      <sheetName val="chie԰_x0000__x0000__x0000_Ȁ_x0000_"/>
      <sheetName val="Ho la "/>
      <sheetName val="Thue NK"/>
      <sheetName val="Hang NK"/>
      <sheetName val="GS08)B.hµng"/>
      <sheetName val="chieud"/>
      <sheetName val="Tong hop ၑL48 - 2"/>
      <sheetName val="_x0000__x000a__x0000__x0000__x0000_âO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DKTJT03"/>
      <sheetName val="Tong hnp QL47"/>
      <sheetName val="Cong baj 2x1,5"/>
      <sheetName val="nghi dinhmCP"/>
      <sheetName val="I_x0005__x0000__x0000_"/>
      <sheetName val="_x0000__x000f__x0000__x0000__x0000__x0005__x0000__x0000_"/>
      <sheetName val="CVpden trong tong"/>
      <sheetName val="5 nam (tach) x2)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LONGVANT12 759469 Ms Van (2)"/>
      <sheetName val="Cong ban 1,5_x0013_?"/>
      <sheetName val="⁋㌱Ա_x0000_䭔㌱س_x0000_䭔ㄠㄴ_x0006_牴湯⁧琠湯౧_x0000_杮楨搠湩⵨偃_x0006_匀頀ᎆ"/>
      <sheetName val="_x000d_â_x0005__x0000_"/>
      <sheetName val="_x000c__x0000__x0000__x0000__x0000__x0000__x0000__x0000__x000a__x0000__x0000__x0000_"/>
      <sheetName val="_x0000__x000a__x0000__x0000__x0000_âOŽ"/>
      <sheetName val="HNI"/>
      <sheetName val="Tong hop$Op mai"/>
      <sheetName val="bÑi_x0003_"/>
      <sheetName val="???????-BLDG"/>
      <sheetName val="⁋㌱Ա_x0000_䭔㌱س_x0000_䭔ㄠㄴ_x0006_牴湯⁧琠湯౧_x0000_杮楨搠湩⵨偃_x0006_匀䈀ᅪ"/>
      <sheetName val="Temp"/>
      <sheetName val="TO 141"/>
      <sheetName val="⁋㌱Ա_x0000_䭔㌱س_x0000_䭔ㄠㄴ_x0006_牴湯⁧琠湯౧_x0000_杮楨搠湩⵨偃_x0006_匀렀቟"/>
      <sheetName val="Tong hopQ48­1"/>
      <sheetName val="⁋㌱Ա_x0000_䭔㌱س_x0000_䭔ㄠㄴ_x0006_牴湯⁧琠湯౧_x0000_杮楨搠湩⵨偃_x0006_匀︀ᇕ"/>
      <sheetName val="XXXXX_XX"/>
      <sheetName val="DGh"/>
      <sheetName val="tra-vat-lieu"/>
      <sheetName val="XL4Toppy"/>
      <sheetName val="Op?mai 280"/>
      <sheetName val="chieud_x0005_??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Cong ban 1,5„—_x0013_?"/>
      <sheetName val="??"/>
      <sheetName val="gia x? may"/>
      <sheetName val="⁋㌱Ա?䭔㌱س?䭔ㄠㄴ_x0006_牴湯⁧琠湯౧?杮楨搠湩⵨偃_x0006_匀敨瑥"/>
      <sheetName val="K,uon' ph5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B_x0001_NG PHAN BO quiII.05"/>
      <sheetName val="DG("/>
      <sheetName val="bÑi_x0003_?²r_x0013_?"/>
      <sheetName val="TK33313"/>
      <sheetName val="UK 911"/>
      <sheetName val="CEPS1"/>
      <sheetName val="Km285"/>
      <sheetName val="T±1 "/>
      <sheetName val="411"/>
      <sheetName val="632"/>
      <sheetName val="333"/>
      <sheetName val="1uÝ1"/>
      <sheetName val="TH Ky Afh"/>
      <sheetName val="KHTS_x0000__x000d_2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[PNT-P3.xls?KQKDKT'04-1"/>
      <sheetName val="CV di ngoai tone (2)"/>
      <sheetName val="[PNT-P3.xlsMMatduong"/>
      <sheetName val="???_x0000_???_x0000_???_x0006_??????_x0000_??????_x0006_???"/>
      <sheetName val="[PNT-P3.xls]XXXXX\XX"/>
      <sheetName val="[PNT-P3.xls]C/c t)eu"/>
      <sheetName val="[PNT-P3.xls]C4ulu/ngq.1.05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_x0000__x000f__x0000_︀ᇕ԰_x0000_缀"/>
      <sheetName val="[PNT-P3.xlsѝKQKDKTﴀ셅u淪洂"/>
      <sheetName val="GS09-chi TM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԰_x0000_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_x000c__x0000__x0000__x0000__x0000__x0000__x0000__x0000__x000d__x0000__x0000_Õ"/>
      <sheetName val="GO THUAN AN T 01 784026 (2)"/>
      <sheetName val="COMPOSIITE SAI SON T 1(2)"/>
      <sheetName val="PEMARAT01 (2)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CDÕTKT2002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QUY IV _x0005__x0000_"/>
      <sheetName val="p"/>
      <sheetName val="KHTS"/>
      <sheetName val="co_x0005__x0000__x0000__x0000_"/>
      <sheetName val="Tong hop Mctduong"/>
      <sheetName val="KHTS?_x000d_2"/>
      <sheetName val="⁋㌱Ա_x0000_䭔㌱س_x0000_䭔ㄠㄴ_x0006_牴湯⁧琠湯౧_x0000_杮楨搠湩⵨偃_x0006_匀㠀䂅"/>
      <sheetName val="_x0000__x000f__x0000_䠀᡿谀᡿︀"/>
      <sheetName val="chie԰???Ȁ?"/>
      <sheetName val="_x000c_???????_x000d_???"/>
      <sheetName val="?_x000f_???‚ž½"/>
      <sheetName val="?_x000d_???âOŽ"/>
      <sheetName val="I_x0005_??"/>
      <sheetName val="S2??1"/>
      <sheetName val="TH  goi _x0014_-x"/>
      <sheetName val="_x0000__x0000_di trong  tong"/>
      <sheetName val="Monthly production actual"/>
      <sheetName val="P201-TP20"/>
      <sheetName val="[PNT-P3.xls][PNT-P3.xls]XXXXX\X"/>
      <sheetName val="Tkng hop QL48 - 2"/>
      <sheetName val="MHET1 784028 lan anh (2)"/>
      <sheetName val="⁋㌱Ա_x0000_䭔㌱س_x0000_䭔ㄠㄴ_x0006_牴湯⁧琠湯౧_x0000_杮楨搠湩_x0005__x0000__x0000__x0000__x0000_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[PNT-P3.xls][PNT-P3.xls][PNT-P3"/>
      <sheetName val="DS"/>
      <sheetName val="_x000f_?½"/>
      <sheetName val="M pc_x0006_?CamPh?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Èoasen"/>
      <sheetName val="_PNT-P3.xlsUTong hop (2)"/>
      <sheetName val="_PNT-P3.xlsUKm279 - Km280"/>
      <sheetName val="Op"/>
      <sheetName val="_PNT-P3.xlsѝKQKDKT'04-1"/>
      <sheetName val="CV den trong to_g"/>
      <sheetName val="_0000000"/>
      <sheetName val="__-BLDG"/>
      <sheetName val="gia x"/>
      <sheetName val="K_284"/>
      <sheetName val="_ong hop QL48 - 2"/>
      <sheetName val="⁋㌱Ա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Cong ban _x0000_ _x0000__x0004__x0000__x0003_"/>
      <sheetName val="Cong ban_x0009__x0000__x0009__x0000__x0004__x0000__x0003_"/>
      <sheetName val="_x0005_"/>
      <sheetName val="_x000c_"/>
      <sheetName val="QD cua HDQ²"/>
      <sheetName val="chie԰"/>
      <sheetName val="S2"/>
      <sheetName val="_x000f_"/>
      <sheetName val="M pc_x0006_"/>
      <sheetName val="luongt"/>
      <sheetName val="???"/>
      <sheetName val="chieuda"/>
      <sheetName val="⁋㌱Ա_x0000_䭔㌱س_x0000_䭔ㄠㄴ_x0006_牴湯⁧琠湯౧_x0000_杮楨搠湩⵨偃_x0006_匀뀀콙"/>
      <sheetName val="IBASE"/>
      <sheetName val="7 nam (tach)"/>
      <sheetName val="KQKD02-0 (2)"/>
      <sheetName val="KH&quot;2003"/>
      <sheetName val="Tuongchah"/>
      <sheetName val="Km2:4"/>
      <sheetName val="TK 931"/>
      <sheetName val="CDKP"/>
      <sheetName val="TDT-TB_"/>
      <sheetName val="Km280 _ Km281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?_x000a_???âO"/>
      <sheetName val="_x000c_???????_x000a_???"/>
      <sheetName val="QD cua HDQ²??)"/>
      <sheetName val="?_x000a_???âOŽ"/>
      <sheetName val="QD cua HDQ²??€)"/>
      <sheetName val="_x0000__x000f__x0000__x0000__x0000_‚嫌_x001a_"/>
      <sheetName val="41¹"/>
      <sheetName val="Cong ban`1,5x1,5"/>
      <sheetName val="gia!he1"/>
      <sheetName val="k angluc"/>
      <sheetName val="giai he  "/>
      <sheetName val="CC@S03"/>
      <sheetName val="_x000f_?‚ž½"/>
      <sheetName val="_x000c_?_x000d_"/>
      <sheetName val="_x000c_?_x000a_"/>
      <sheetName val="M pc_x0006__x0000_CamPhþ"/>
      <sheetName val="_x0000__x0000_"/>
      <sheetName val="Cong ban 1,5_x0013_"/>
      <sheetName val="bÑi_x0003__x0000_²r_x0013__x0000_"/>
      <sheetName val="_x000f__x0000_½"/>
      <sheetName val="M pc_x0006__x0000_CamPh_x0000_"/>
      <sheetName val="_x000d_âO"/>
      <sheetName val="Op mai 2_x000c_"/>
      <sheetName val="_x000f__x0000_‚ž½"/>
      <sheetName val="_x000d_âOŽ"/>
      <sheetName val="Cong ban 1,5„—_x0013_"/>
      <sheetName val="_x000c__x0000__x000d_"/>
      <sheetName val="_x000a_âO"/>
      <sheetName val="_x000c__x0000__x000a_"/>
      <sheetName val="_x000a_âOŽ"/>
      <sheetName val="chieud_x0005_"/>
      <sheetName val="_x000d_â_x0005_"/>
      <sheetName val="I_x0005_"/>
      <sheetName val="QUY IV _x0005_"/>
      <sheetName val="co_x0005_"/>
      <sheetName val="chieuday"/>
      <sheetName val="TK42ı"/>
      <sheetName val="tÿ-01"/>
      <sheetName val="SoCaiT_x0000_"/>
      <sheetName val="⁋㌱Ա_x0000_䭔㌱س_x0000_䭔ㄠㄴ_x0006_牴湯⁧琠湯౧_x0000_杮楨搠湩_x0005__x0000__x0000__x0000_타_x0012_"/>
      <sheetName val="Cong ban "/>
      <sheetName val="t"/>
      <sheetName val="CV den"/>
      <sheetName val="[PNT-P3.xls][PNT-P3.xls]C/c t)e"/>
      <sheetName val="[PNT-P3.xls][PNT-P3.xls]C4ulu/n"/>
      <sheetName val="7 THAI NGUYEN"/>
      <sheetName val="gia԰_x0000__x0000__x0000_"/>
      <sheetName val="_x0000__x000f__x0000__x0000__x0000_‚ž興"/>
      <sheetName val="Np mai 280"/>
      <sheetName val="SoCaiT"/>
      <sheetName val="Opmai 280"/>
      <sheetName val="M pc_x0006_CamPh"/>
      <sheetName val="gia x may"/>
      <sheetName val="_x000c__x000d_"/>
      <sheetName val="_x000c__x000a_"/>
      <sheetName val="_x000f__x0005_"/>
      <sheetName val="KHTS_x000d_2"/>
      <sheetName val="luongtang12"/>
      <sheetName val="?????????_x0006_????????????_x0006_???"/>
      <sheetName val="_x000f_︀ᇕ԰缀"/>
      <sheetName val="_x000f_‚竈_x0013_"/>
      <sheetName val="_x000f_‚헾】"/>
      <sheetName val="_x000c__x000d_Õ"/>
      <sheetName val="_x000f_‚眨,"/>
      <sheetName val="_x000f_‚禈."/>
      <sheetName val="_x000f_‚稸1"/>
      <sheetName val="_x000f_䠀᡿谀᡿︀"/>
      <sheetName val="t1-01"/>
      <sheetName val="CV dentrong tong"/>
      <sheetName val="_x000a_âO԰"/>
      <sheetName val="Cong ban  _x0004__x0003_"/>
      <sheetName val="_x000f_‚嫌_x001a_"/>
      <sheetName val="M pc_x0006_CamPhþ"/>
      <sheetName val="_x000f_‚ž興"/>
      <sheetName val="gia԰"/>
      <sheetName val="Thu hồi cá nhân"/>
      <sheetName val="UNZA(xuong)T11743972 phuong (2)"/>
      <sheetName val="JEBSENT12(2)"/>
      <sheetName val="KIKIT1 784453Ms Chau  (2)"/>
      <sheetName val="ASEFOODT 01(vp) (2)"/>
      <sheetName val="NAMKIMT12  MS (2)"/>
      <sheetName val="KORYOT T 12 (2)"/>
      <sheetName val="NHAT DONG T1 817035 msDung (2)"/>
      <sheetName val=" COMPASST 01784933 ms Dung (2)"/>
      <sheetName val="HA LONG T12(2)"/>
      <sheetName val="MBT T01 (2)"/>
      <sheetName val="CLARIAN T1 (2)"/>
      <sheetName val="URCT 1 767025 Ms Mai (2)"/>
      <sheetName val="bao cao t 01 (2)"/>
      <sheetName val="VISON T 01(2)"/>
      <sheetName val="178 t 12"/>
      <sheetName val="Be tong 620 t01"/>
      <sheetName val="XE DAP T1"/>
      <sheetName val="WAY WAY T01"/>
      <sheetName val="DON VI K5 T01"/>
      <sheetName val="ETECH VINA T1"/>
      <sheetName val="MINH DUONG T11"/>
      <sheetName val="EVERICH T01"/>
      <sheetName val="DAILYMANY T01"/>
      <sheetName val="UNITED GARMENT T11"/>
      <sheetName val="HA PHAT T1"/>
      <sheetName val="CA PHE MIEN BAC T1"/>
      <sheetName val="THEO DOI SO XERI T11"/>
      <sheetName val="ILJUNG T12"/>
      <sheetName val="LIENHIEP T12"/>
      <sheetName val="buu chinh binh duong t12"/>
      <sheetName val="TSUCHIYA TSCO T12"/>
      <sheetName val="B-TECH T12"/>
      <sheetName val="MY DUNG T1 (WTJ)"/>
      <sheetName val="HSIANG JIUH T1"/>
      <sheetName val="VIET HONG T12"/>
      <sheetName val="SHUAN HWA T01"/>
      <sheetName val="KHAI HONG T12"/>
      <sheetName val="ANH LY DONG NAI T01"/>
      <sheetName val="THEP VIET T01"/>
      <sheetName val="BUU CHINH BINH T11 (2)"/>
      <sheetName val="Cong ɢan 0,7x0,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/>
      <sheetData sheetId="255"/>
      <sheetData sheetId="256" refreshError="1"/>
      <sheetData sheetId="257"/>
      <sheetData sheetId="258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/>
      <sheetData sheetId="398"/>
      <sheetData sheetId="399"/>
      <sheetData sheetId="400"/>
      <sheetData sheetId="401" refreshError="1"/>
      <sheetData sheetId="402" refreshError="1"/>
      <sheetData sheetId="403"/>
      <sheetData sheetId="404"/>
      <sheetData sheetId="405"/>
      <sheetData sheetId="406" refreshError="1"/>
      <sheetData sheetId="407" refreshError="1"/>
      <sheetData sheetId="408"/>
      <sheetData sheetId="409"/>
      <sheetData sheetId="410"/>
      <sheetData sheetId="411" refreshError="1"/>
      <sheetData sheetId="412" refreshError="1"/>
      <sheetData sheetId="413"/>
      <sheetData sheetId="414"/>
      <sheetData sheetId="415"/>
      <sheetData sheetId="416"/>
      <sheetData sheetId="417" refreshError="1"/>
      <sheetData sheetId="418"/>
      <sheetData sheetId="419" refreshError="1"/>
      <sheetData sheetId="420" refreshError="1"/>
      <sheetData sheetId="421"/>
      <sheetData sheetId="422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 refreshError="1"/>
      <sheetData sheetId="439"/>
      <sheetData sheetId="440" refreshError="1"/>
      <sheetData sheetId="441" refreshError="1"/>
      <sheetData sheetId="442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/>
      <sheetData sheetId="456"/>
      <sheetData sheetId="457"/>
      <sheetData sheetId="458" refreshError="1"/>
      <sheetData sheetId="459" refreshError="1"/>
      <sheetData sheetId="460" refreshError="1"/>
      <sheetData sheetId="461" refreshError="1"/>
      <sheetData sheetId="462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/>
      <sheetData sheetId="480"/>
      <sheetData sheetId="481"/>
      <sheetData sheetId="482"/>
      <sheetData sheetId="483" refreshError="1"/>
      <sheetData sheetId="484" refreshError="1"/>
      <sheetData sheetId="485" refreshError="1"/>
      <sheetData sheetId="486"/>
      <sheetData sheetId="487"/>
      <sheetData sheetId="488"/>
      <sheetData sheetId="489" refreshError="1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 refreshError="1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/>
      <sheetData sheetId="520"/>
      <sheetData sheetId="52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 refreshError="1"/>
      <sheetData sheetId="581" refreshError="1"/>
      <sheetData sheetId="582"/>
      <sheetData sheetId="583"/>
      <sheetData sheetId="584"/>
      <sheetData sheetId="585"/>
      <sheetData sheetId="586" refreshError="1"/>
      <sheetData sheetId="587"/>
      <sheetData sheetId="588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/>
      <sheetData sheetId="665" refreshError="1"/>
      <sheetData sheetId="666" refreshError="1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 refreshError="1"/>
      <sheetData sheetId="685" refreshError="1"/>
      <sheetData sheetId="686"/>
      <sheetData sheetId="687" refreshError="1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 refreshError="1"/>
      <sheetData sheetId="716" refreshError="1"/>
      <sheetData sheetId="717" refreshError="1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/>
      <sheetData sheetId="777" refreshError="1"/>
      <sheetData sheetId="778" refreshError="1"/>
      <sheetData sheetId="779"/>
      <sheetData sheetId="780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/>
      <sheetData sheetId="789"/>
      <sheetData sheetId="790" refreshError="1"/>
      <sheetData sheetId="791" refreshError="1"/>
      <sheetData sheetId="792" refreshError="1"/>
      <sheetData sheetId="793" refreshError="1"/>
      <sheetData sheetId="794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/>
      <sheetData sheetId="838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/>
      <sheetData sheetId="1058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/>
      <sheetData sheetId="1073"/>
      <sheetData sheetId="1074"/>
      <sheetData sheetId="1075"/>
      <sheetData sheetId="1076" refreshError="1"/>
      <sheetData sheetId="1077" refreshError="1"/>
      <sheetData sheetId="1078" refreshError="1"/>
      <sheetData sheetId="1079" refreshError="1"/>
      <sheetData sheetId="1080"/>
      <sheetData sheetId="1081" refreshError="1"/>
      <sheetData sheetId="1082" refreshError="1"/>
      <sheetData sheetId="1083" refreshError="1"/>
      <sheetData sheetId="1084" refreshError="1"/>
      <sheetData sheetId="1085"/>
      <sheetData sheetId="1086" refreshError="1"/>
      <sheetData sheetId="1087"/>
      <sheetData sheetId="1088" refreshError="1"/>
      <sheetData sheetId="1089"/>
      <sheetData sheetId="1090"/>
      <sheetData sheetId="109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/>
      <sheetData sheetId="1108" refreshError="1"/>
      <sheetData sheetId="1109" refreshError="1"/>
      <sheetData sheetId="1110" refreshError="1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/>
      <sheetData sheetId="1169"/>
      <sheetData sheetId="1170"/>
      <sheetData sheetId="1171"/>
      <sheetData sheetId="1172"/>
      <sheetData sheetId="1173"/>
      <sheetData sheetId="1174"/>
      <sheetData sheetId="1175" refreshError="1"/>
      <sheetData sheetId="1176"/>
      <sheetData sheetId="1177" refreshError="1"/>
      <sheetData sheetId="1178" refreshError="1"/>
      <sheetData sheetId="1179" refreshError="1"/>
      <sheetData sheetId="1180"/>
      <sheetData sheetId="1181" refreshError="1"/>
      <sheetData sheetId="1182" refreshError="1"/>
      <sheetData sheetId="1183" refreshError="1"/>
      <sheetData sheetId="1184" refreshError="1"/>
      <sheetData sheetId="1185"/>
      <sheetData sheetId="1186" refreshError="1"/>
      <sheetData sheetId="1187"/>
      <sheetData sheetId="1188" refreshError="1"/>
      <sheetData sheetId="1189"/>
      <sheetData sheetId="1190"/>
      <sheetData sheetId="1191"/>
      <sheetData sheetId="1192" refreshError="1"/>
      <sheetData sheetId="1193" refreshError="1"/>
      <sheetData sheetId="1194" refreshError="1"/>
      <sheetData sheetId="1195" refreshError="1"/>
      <sheetData sheetId="1196"/>
      <sheetData sheetId="1197"/>
      <sheetData sheetId="1198"/>
      <sheetData sheetId="1199"/>
      <sheetData sheetId="1200"/>
      <sheetData sheetId="1201" refreshError="1"/>
      <sheetData sheetId="1202" refreshError="1"/>
      <sheetData sheetId="1203"/>
      <sheetData sheetId="1204"/>
      <sheetData sheetId="1205"/>
      <sheetData sheetId="1206"/>
      <sheetData sheetId="1207"/>
      <sheetData sheetId="1208" refreshError="1"/>
      <sheetData sheetId="1209"/>
      <sheetData sheetId="1210"/>
      <sheetData sheetId="1211"/>
      <sheetData sheetId="1212" refreshError="1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/>
      <sheetData sheetId="1234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/>
      <sheetData sheetId="1250"/>
      <sheetData sheetId="1251"/>
      <sheetData sheetId="1252" refreshError="1"/>
      <sheetData sheetId="1253" refreshError="1"/>
      <sheetData sheetId="1254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/>
      <sheetData sheetId="1269" refreshError="1"/>
      <sheetData sheetId="1270" refreshError="1"/>
      <sheetData sheetId="127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CT.XF1"/>
      <sheetName val="DG "/>
      <sheetName val="I"/>
      <sheetName val="PNT-P3"/>
      <sheetName val="GS11- tÝnh KH_x0014_SC§"/>
      <sheetName val="DŃ02"/>
      <sheetName val="_x0000__x0000_"/>
      <sheetName val="Cong ban 1,5_x0013_"/>
      <sheetName val="bÑi_x0003__x0000_²r_x0013__x0000_"/>
      <sheetName val="_x000f__x0000_½"/>
      <sheetName val="M pc_x0006__x0000_CamPh_x0000_"/>
      <sheetName val="_x000d_âO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/>
      <sheetData sheetId="692" refreshError="1"/>
      <sheetData sheetId="693"/>
      <sheetData sheetId="694" refreshError="1"/>
      <sheetData sheetId="695"/>
      <sheetData sheetId="696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/>
      <sheetData sheetId="705"/>
      <sheetData sheetId="706" refreshError="1"/>
      <sheetData sheetId="707"/>
      <sheetData sheetId="708"/>
      <sheetData sheetId="70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_x000f__x0000_½"/>
      <sheetName val="CT.XF1"/>
      <sheetName val="DG "/>
      <sheetName val="M pc_x0006__x0000_CamPh_x0000_"/>
      <sheetName val="_x000d_âO"/>
      <sheetName val="I"/>
      <sheetName val="PNT-P3"/>
      <sheetName val="GS11- tÝnh KH_x0014_SC§"/>
      <sheetName val="DŃ02"/>
      <sheetName val="XXXXX_XX"/>
      <sheetName val="Op"/>
      <sheetName val="gia x"/>
      <sheetName val="⁋㌱Ա"/>
      <sheetName val="chieud_x0005_"/>
      <sheetName val="Op mai 2_x000c_"/>
      <sheetName val="Cong ban 1,5„—_x0013_"/>
      <sheetName val="QD cua "/>
      <sheetName val="_x0014_M01"/>
      <sheetName val="_x000c__x0000__x0000__x0000__x0000__x0000__x0000__x0000__x000d__x0000__x0000__x0000_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tt chu don"/>
      <sheetName val="nam2004"/>
      <sheetName val="Dhp+d"/>
      <sheetName val="T[ 131"/>
      <sheetName val="DC0#"/>
      <sheetName val="DC2@ï4"/>
      <sheetName val="_x000f_p m!i 284"/>
      <sheetName val="AA"/>
      <sheetName val="tuong"/>
      <sheetName val="t01.06"/>
      <sheetName val="chie԰_x0000__x0000__x0000_Ȁ_x0000_"/>
      <sheetName val="Ho la 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DGþ"/>
      <sheetName val="Thue NK"/>
      <sheetName val="Hang NK"/>
      <sheetName val="GS08)B.hµng"/>
      <sheetName val="chieud"/>
      <sheetName val="Tong hop ၑL48 - 2"/>
      <sheetName val="_x0000__x000a__x0000__x0000__x0000_âO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DKTJT03"/>
      <sheetName val="Tong hnp QL47"/>
      <sheetName val="Cong baj 2x1,5"/>
      <sheetName val="nghi dinhmCP"/>
      <sheetName val="I_x0005__x0000__x0000_"/>
      <sheetName val="_x0000__x000f__x0000__x0000__x0000__x0005__x0000__x0000_"/>
      <sheetName val="CVpden trong tong"/>
      <sheetName val="5 nam (tach) x2)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LONGVANT12 759469 Ms Van (2)"/>
      <sheetName val="Cong ban 1,5_x0013_?"/>
      <sheetName val="DGh"/>
      <sheetName val="_x000c__x0000__x0000__x0000__x0000__x0000__x0000__x0000__x000a__x0000__x0000__x0000_"/>
      <sheetName val="_x0000__x000a__x0000__x0000__x0000_âOŽ"/>
      <sheetName val="HNI"/>
      <sheetName val="bÑi_x0003_"/>
      <sheetName val="Tong hop$Op mai"/>
      <sheetName val="???????-BLDG"/>
      <sheetName val="Tong hopQ48­1"/>
      <sheetName val="tra-vat-lieu"/>
      <sheetName val="XL4Toppy"/>
      <sheetName val="TO 141"/>
      <sheetName val="Op?mai 280"/>
      <sheetName val="chieud_x0005_??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Cong ban 1,5„—_x0013_?"/>
      <sheetName val="??"/>
      <sheetName val="gia x? may"/>
      <sheetName val="⁋㌱Ա?䭔㌱س?䭔ㄠㄴ_x0006_牴湯⁧琠湯౧?杮楨搠湩⵨偃_x0006_匀敨瑥"/>
      <sheetName val="K,uon' ph5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B_x0001_NG PHAN BO quiII.05"/>
      <sheetName val="⁋㌱Ա_x0000_䭔㌱س_x0000_䭔ㄠㄴ_x0006_牴湯⁧琠湯౧_x0000_杮楨搠湩⵨偃_x0006_匀頀ᎆ"/>
      <sheetName val="_x000d_â_x0005__x0000_"/>
      <sheetName val="⁋㌱Ա_x0000_䭔㌱س_x0000_䭔ㄠㄴ_x0006_牴湯⁧琠湯౧_x0000_杮楨搠湩⵨偃_x0006_匀䈀ᅪ"/>
      <sheetName val="Temp"/>
      <sheetName val="⁋㌱Ա_x0000_䭔㌱س_x0000_䭔ㄠㄴ_x0006_牴湯⁧琠湯౧_x0000_杮楨搠湩⵨偃_x0006_匀렀቟"/>
      <sheetName val="⁋㌱Ա_x0000_䭔㌱س_x0000_䭔ㄠㄴ_x0006_牴湯⁧琠湯౧_x0000_杮楨搠湩⵨偃_x0006_匀︀ᇕ"/>
      <sheetName val="DG("/>
      <sheetName val="TK33313"/>
      <sheetName val="UK 911"/>
      <sheetName val="CEPS1"/>
      <sheetName val="Km285"/>
      <sheetName val="bÑi_x0003_?²r_x0013_?"/>
      <sheetName val="T±1 "/>
      <sheetName val="411"/>
      <sheetName val="632"/>
      <sheetName val="333"/>
      <sheetName val="1uÝ1"/>
      <sheetName val="TH Ky Afh"/>
      <sheetName val="KHTS_x0000__x000d_2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[PNT-P3.xls?KQKDKT'04-1"/>
      <sheetName val="CV di ngoai tone (2)"/>
      <sheetName val="[PNT-P3.xlsMMatduong"/>
      <sheetName val="???_x0000_???_x0000_???_x0006_??????_x0000_??????_x0006_???"/>
      <sheetName val="[PNT-P3.xls]XXXXX\XX"/>
      <sheetName val="[PNT-P3.xls]C/c t)eu"/>
      <sheetName val="[PNT-P3.xls]C4ulu/ngq.1.05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_x0000__x000f__x0000_︀ᇕ԰_x0000_缀"/>
      <sheetName val="[PNT-P3.xlsѝKQKDKTﴀ셅u淪洂"/>
      <sheetName val="GS09-chi TM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԰_x0000_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CDÕTKT2002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QUY IV _x0005__x0000_"/>
      <sheetName val="p"/>
      <sheetName val="KHTS"/>
      <sheetName val="co_x0005__x0000__x0000__x0000_"/>
      <sheetName val="Tong hop Mctduong"/>
      <sheetName val="KHTS?_x000d_2"/>
      <sheetName val="_x000c__x0000__x0000__x0000__x0000__x0000__x0000__x0000__x000d__x0000__x0000_Õ"/>
      <sheetName val="_x0000__x000f__x0000_䠀᡿谀᡿︀"/>
      <sheetName val="chie԰???Ȁ?"/>
      <sheetName val="_x000c_???????_x000d_???"/>
      <sheetName val="?_x000f_???‚ž½"/>
      <sheetName val="?_x000d_???âOŽ"/>
      <sheetName val="I_x0005_??"/>
      <sheetName val="S2??1"/>
      <sheetName val="TH  goi _x0014_-x"/>
      <sheetName val="_x0000__x0000_di trong  tong"/>
      <sheetName val="Monthly production actual"/>
      <sheetName val="P201-TP20"/>
      <sheetName val="⁋㌱Ա_x0000_䭔㌱س_x0000_䭔ㄠㄴ_x0006_牴湯⁧琠湯౧_x0000_杮楨搠湩⵨偃_x0006_匀㠀䂅"/>
      <sheetName val="[PNT-P3.xls][PNT-P3.xls]XXXXX\X"/>
      <sheetName val="Tkng hop QL48 - 2"/>
      <sheetName val="GO THUAN AN T 01 784026 (2)"/>
      <sheetName val="COMPOSIITE SAI SON T 1(2)"/>
      <sheetName val="PEMARAT01 (2)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MHET1 784028 lan anh (2)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[PNT-P3.xls][PNT-P3.xls][PNT-P3"/>
      <sheetName val="DS"/>
      <sheetName val="_x000f_?½"/>
      <sheetName val="M pc_x0006_?CamPh?"/>
      <sheetName val="⁋㌱Ա_x0000_䭔㌱س_x0000_䭔ㄠㄴ_x0006_牴湯⁧琠湯౧_x0000_杮楨搠湩_x0005__x0000__x0000__x0000__x0000_"/>
      <sheetName val="_PNT-P3.xlsUTong hop (2)"/>
      <sheetName val="_PNT-P3.xlsUKm279 - Km280"/>
      <sheetName val="_PNT-P3.xlsѝKQKDKT'04-1"/>
      <sheetName val="CV den trong to_g"/>
      <sheetName val="_0000000"/>
      <sheetName val="__-BLDG"/>
      <sheetName val="K_284"/>
      <sheetName val="_ong hop QL48 - 2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_x000c_"/>
      <sheetName val="QD cua HDQ²"/>
      <sheetName val="chie԰"/>
      <sheetName val="S2"/>
      <sheetName val="_x000f_"/>
      <sheetName val="M pc_x0006_"/>
      <sheetName val="luongt"/>
      <sheetName val="???"/>
      <sheetName val="Cong ban _x0000_ _x0000__x0004__x0000__x0003_"/>
      <sheetName val="TDT-TB_"/>
      <sheetName val="Km280 _ Km281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?_x000a_???âO"/>
      <sheetName val="_x000c_???????_x000a_???"/>
      <sheetName val="QD cua HDQ²??)"/>
      <sheetName val="?_x000a_???âOŽ"/>
      <sheetName val="QD cua HDQ²??€)"/>
      <sheetName val="chieuda"/>
      <sheetName val="7 nam (tach)"/>
      <sheetName val="KQKD02-0 (2)"/>
      <sheetName val="KH&quot;2003"/>
      <sheetName val="Tuongchah"/>
      <sheetName val="Km2:4"/>
      <sheetName val="TK 931"/>
      <sheetName val="CDKP"/>
      <sheetName val="_x0000__x000f__x0000__x0000__x0000_‚嫌_x001a_"/>
      <sheetName val="Èoasen"/>
      <sheetName val="41¹"/>
      <sheetName val="Cong ban`1,5x1,5"/>
      <sheetName val="gia!he1"/>
      <sheetName val="k angluc"/>
      <sheetName val="giai he  "/>
      <sheetName val="_x0005_"/>
      <sheetName val="_x000f_?‚ž½"/>
      <sheetName val="_x000c_?_x000d_"/>
      <sheetName val="_x000c_?_x000a_"/>
      <sheetName val="⁋㌱Ա_x0000_䭔㌱س_x0000_䭔ㄠㄴ_x0006_牴湯⁧琠湯౧_x0000_杮楨搠湩⵨偃_x0006_匀뀀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 refreshError="1"/>
      <sheetData sheetId="466" refreshError="1"/>
      <sheetData sheetId="467" refreshError="1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/>
      <sheetData sheetId="488"/>
      <sheetData sheetId="489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/>
      <sheetData sheetId="708"/>
      <sheetData sheetId="709" refreshError="1"/>
      <sheetData sheetId="710" refreshError="1"/>
      <sheetData sheetId="711"/>
      <sheetData sheetId="712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 refreshError="1"/>
      <sheetData sheetId="733" refreshError="1"/>
      <sheetData sheetId="734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/>
      <sheetData sheetId="1048"/>
      <sheetData sheetId="1049"/>
      <sheetData sheetId="1050" refreshError="1"/>
      <sheetData sheetId="1051" refreshError="1"/>
      <sheetData sheetId="1052" refreshError="1"/>
      <sheetData sheetId="1053"/>
      <sheetData sheetId="1054"/>
      <sheetData sheetId="1055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/>
      <sheetData sheetId="1137" refreshError="1"/>
      <sheetData sheetId="1138" refreshError="1"/>
      <sheetData sheetId="1139" refreshError="1"/>
      <sheetData sheetId="1140" refreshError="1"/>
      <sheetData sheetId="1141"/>
      <sheetData sheetId="1142" refreshError="1"/>
      <sheetData sheetId="1143"/>
      <sheetData sheetId="1144" refreshError="1"/>
      <sheetData sheetId="1145"/>
      <sheetData sheetId="1146"/>
      <sheetData sheetId="1147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/>
      <sheetData sheetId="1164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/>
      <sheetData sheetId="1173" refreshError="1"/>
      <sheetData sheetId="1174" refreshError="1"/>
      <sheetData sheetId="1175" refreshError="1"/>
      <sheetData sheetId="1176"/>
      <sheetData sheetId="1177" refreshError="1"/>
      <sheetData sheetId="1178" refreshError="1"/>
      <sheetData sheetId="1179" refreshError="1"/>
      <sheetData sheetId="1180" refreshError="1"/>
      <sheetData sheetId="1181"/>
      <sheetData sheetId="1182" refreshError="1"/>
      <sheetData sheetId="1183"/>
      <sheetData sheetId="1184" refreshError="1"/>
      <sheetData sheetId="1185"/>
      <sheetData sheetId="1186"/>
      <sheetData sheetId="1187"/>
      <sheetData sheetId="1188" refreshError="1"/>
      <sheetData sheetId="1189" refreshError="1"/>
      <sheetData sheetId="1190" refreshError="1"/>
      <sheetData sheetId="1191" refreshError="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/>
      <sheetData sheetId="1200"/>
      <sheetData sheetId="1201"/>
      <sheetData sheetId="1202"/>
      <sheetData sheetId="1203"/>
      <sheetData sheetId="1204"/>
      <sheetData sheetId="1205"/>
      <sheetData sheetId="1206" refreshError="1"/>
      <sheetData sheetId="1207" refreshError="1"/>
      <sheetData sheetId="1208"/>
      <sheetData sheetId="1209"/>
      <sheetData sheetId="1210"/>
      <sheetData sheetId="1211"/>
      <sheetData sheetId="1212"/>
      <sheetData sheetId="1213" refreshError="1"/>
      <sheetData sheetId="1214"/>
      <sheetData sheetId="1215"/>
      <sheetData sheetId="1216"/>
      <sheetData sheetId="12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DG "/>
      <sheetName val="XXXXX_XX"/>
      <sheetName val="CT.XF1"/>
      <sheetName val="I"/>
      <sheetName val="PNT-P3"/>
      <sheetName val="GS11- tÝnh KH_x0014_SC§"/>
      <sheetName val="DŃ02"/>
      <sheetName val="_x0000__x0000_"/>
      <sheetName val="Cong ban 1,5_x0013_"/>
      <sheetName val="bÑi_x0003__x0000_²r_x0013__x0000_"/>
      <sheetName val="_x000f__x0000_½"/>
      <sheetName val="M pc_x0006__x0000_CamPh_x0000_"/>
      <sheetName val="_x000d_âO"/>
      <sheetName val="Op"/>
      <sheetName val="gia x"/>
      <sheetName val="⁋㌱Ա"/>
      <sheetName val="QD cua "/>
      <sheetName val="_x0014_M01"/>
      <sheetName val="_x000c__x0000__x0000__x0000__x0000__x0000__x0000__x0000__x000d__x0000__x0000__x0000_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tt chu don"/>
      <sheetName val="nam2004"/>
      <sheetName val="Dhp+d"/>
      <sheetName val="T[ 131"/>
      <sheetName val="DC0#"/>
      <sheetName val="DC2@ï4"/>
      <sheetName val="_x000f_p m!i 284"/>
      <sheetName val="AA"/>
      <sheetName val="tuong"/>
      <sheetName val="t01.06"/>
      <sheetName val="chie԰_x0000__x0000__x0000_Ȁ_x0000_"/>
      <sheetName val="Ho la 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DGþ"/>
      <sheetName val="Thue NK"/>
      <sheetName val="Hang NK"/>
      <sheetName val="GS08)B.hµng"/>
      <sheetName val="chieud"/>
      <sheetName val="Tong hop ၑL48 - 2"/>
      <sheetName val="_x0000__x000a__x0000__x0000__x0000_âO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DKTJT03"/>
      <sheetName val="Tong hnp QL47"/>
      <sheetName val="Cong baj 2x1,5"/>
      <sheetName val="nghi dinhmCP"/>
      <sheetName val="I_x0005__x0000__x0000_"/>
      <sheetName val="_x0000__x000f__x0000__x0000__x0000__x0005__x0000__x0000_"/>
      <sheetName val="CVpden trong tong"/>
      <sheetName val="5 nam (tach) x2)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LONGVANT12 759469 Ms Van (2)"/>
      <sheetName val="Cong ban 1,5_x0013_?"/>
      <sheetName val="DGh"/>
      <sheetName val="_x000c__x0000__x0000__x0000__x0000__x0000__x0000__x0000__x000a__x0000__x0000__x0000_"/>
      <sheetName val="_x0000__x000a__x0000__x0000__x0000_âOŽ"/>
      <sheetName val="HNI"/>
      <sheetName val="bÑi_x0003_"/>
      <sheetName val="Tong hop$Op mai"/>
      <sheetName val="???????-BLDG"/>
      <sheetName val="Tong hopQ48­1"/>
      <sheetName val="tra-vat-lieu"/>
      <sheetName val="XL4Toppy"/>
      <sheetName val="TO 141"/>
      <sheetName val="Op?mai 280"/>
      <sheetName val="chieud_x0005_??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Cong ban 1,5„—_x0013_?"/>
      <sheetName val="??"/>
      <sheetName val="gia x? may"/>
      <sheetName val="⁋㌱Ա?䭔㌱س?䭔ㄠㄴ_x0006_牴湯⁧琠湯౧?杮楨搠湩⵨偃_x0006_匀敨瑥"/>
      <sheetName val="K,uon' ph5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B_x0001_NG PHAN BO quiII.05"/>
      <sheetName val="⁋㌱Ա_x0000_䭔㌱س_x0000_䭔ㄠㄴ_x0006_牴湯⁧琠湯౧_x0000_杮楨搠湩⵨偃_x0006_匀頀ᎆ"/>
      <sheetName val="_x000d_â_x0005__x0000_"/>
      <sheetName val="⁋㌱Ա_x0000_䭔㌱س_x0000_䭔ㄠㄴ_x0006_牴湯⁧琠湯౧_x0000_杮楨搠湩⵨偃_x0006_匀䈀ᅪ"/>
      <sheetName val="Temp"/>
      <sheetName val="⁋㌱Ա_x0000_䭔㌱س_x0000_䭔ㄠㄴ_x0006_牴湯⁧琠湯౧_x0000_杮楨搠湩⵨偃_x0006_匀렀቟"/>
      <sheetName val="⁋㌱Ա_x0000_䭔㌱س_x0000_䭔ㄠㄴ_x0006_牴湯⁧琠湯౧_x0000_杮楨搠湩⵨偃_x0006_匀︀ᇕ"/>
      <sheetName val="DG("/>
      <sheetName val="TK33313"/>
      <sheetName val="UK 911"/>
      <sheetName val="CEPS1"/>
      <sheetName val="Km285"/>
      <sheetName val="bÑi_x0003_?²r_x0013_?"/>
      <sheetName val="T±1 "/>
      <sheetName val="411"/>
      <sheetName val="632"/>
      <sheetName val="333"/>
      <sheetName val="1uÝ1"/>
      <sheetName val="TH Ky Afh"/>
      <sheetName val="KHTS_x0000__x000d_2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[PNT-P3.xls?KQKDKT'04-1"/>
      <sheetName val="CV di ngoai tone (2)"/>
      <sheetName val="[PNT-P3.xlsMMatduong"/>
      <sheetName val="???_x0000_???_x0000_???_x0006_??????_x0000_??????_x0006_???"/>
      <sheetName val="[PNT-P3.xls]XXXXX\XX"/>
      <sheetName val="[PNT-P3.xls]C/c t)eu"/>
      <sheetName val="[PNT-P3.xls]C4ulu/ngq.1.05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_x0000__x000f__x0000_︀ᇕ԰_x0000_缀"/>
      <sheetName val="[PNT-P3.xlsѝKQKDKTﴀ셅u淪洂"/>
      <sheetName val="GS09-chi TM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԰_x0000_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CDÕTKT2002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QUY IV _x0005__x0000_"/>
      <sheetName val="p"/>
      <sheetName val="KHTS"/>
      <sheetName val="co_x0005__x0000__x0000__x0000_"/>
      <sheetName val="Tong hop Mctduong"/>
      <sheetName val="KHTS?_x000d_2"/>
      <sheetName val="_x000c__x0000__x0000__x0000__x0000__x0000__x0000__x0000__x000d__x0000__x0000_Õ"/>
      <sheetName val="_x0000__x000f__x0000_䠀᡿谀᡿︀"/>
      <sheetName val="chie԰???Ȁ?"/>
      <sheetName val="_x000c_???????_x000d_???"/>
      <sheetName val="?_x000f_???‚ž½"/>
      <sheetName val="?_x000d_???âOŽ"/>
      <sheetName val="I_x0005_??"/>
      <sheetName val="S2??1"/>
      <sheetName val="TH  goi _x0014_-x"/>
      <sheetName val="_x0000__x0000_di trong  tong"/>
      <sheetName val="Monthly production actual"/>
      <sheetName val="P201-TP20"/>
      <sheetName val="⁋㌱Ա_x0000_䭔㌱س_x0000_䭔ㄠㄴ_x0006_牴湯⁧琠湯౧_x0000_杮楨搠湩⵨偃_x0006_匀㠀䂅"/>
      <sheetName val="[PNT-P3.xls][PNT-P3.xls]XXXXX\X"/>
      <sheetName val="Tkng hop QL48 - 2"/>
      <sheetName val="GO THUAN AN T 01 784026 (2)"/>
      <sheetName val="COMPOSIITE SAI SON T 1(2)"/>
      <sheetName val="PEMARAT01 (2)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MHET1 784028 lan anh (2)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[PNT-P3.xls][PNT-P3.xls][PNT-P3"/>
      <sheetName val="DS"/>
      <sheetName val="_x000f_?½"/>
      <sheetName val="M pc_x0006_?CamPh?"/>
      <sheetName val="⁋㌱Ա_x0000_䭔㌱س_x0000_䭔ㄠㄴ_x0006_牴湯⁧琠湯౧_x0000_杮楨搠湩_x0005__x0000__x0000__x0000__x0000_"/>
      <sheetName val="_PNT-P3.xlsUTong hop (2)"/>
      <sheetName val="_PNT-P3.xlsUKm279 - Km280"/>
      <sheetName val="_PNT-P3.xlsѝKQKDKT'04-1"/>
      <sheetName val="CV den trong to_g"/>
      <sheetName val="_0000000"/>
      <sheetName val="__-BLDG"/>
      <sheetName val="K_284"/>
      <sheetName val="_ong hop QL48 - 2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_x000c_"/>
      <sheetName val="QD cua HDQ²"/>
      <sheetName val="chie԰"/>
      <sheetName val="S2"/>
      <sheetName val="_x000f_"/>
      <sheetName val="M pc_x0006_"/>
      <sheetName val="luongt"/>
      <sheetName val="???"/>
      <sheetName val="Cong ban _x0000_ _x0000__x0004__x0000__x0003_"/>
      <sheetName val="TDT-TB_"/>
      <sheetName val="Km280 _ Km281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?_x000a_???âO"/>
      <sheetName val="_x000c_???????_x000a_???"/>
      <sheetName val="QD cua HDQ²??)"/>
      <sheetName val="?_x000a_???âOŽ"/>
      <sheetName val="QD cua HDQ²??€)"/>
      <sheetName val="chieuda"/>
      <sheetName val="7 nam (tach)"/>
      <sheetName val="KQKD02-0 (2)"/>
      <sheetName val="KH&quot;2003"/>
      <sheetName val="Tuongchah"/>
      <sheetName val="Km2:4"/>
      <sheetName val="TK 931"/>
      <sheetName val="CDKP"/>
      <sheetName val="_x0000__x000f__x0000__x0000__x0000_‚嫌_x001a_"/>
      <sheetName val="Èoasen"/>
      <sheetName val="41¹"/>
      <sheetName val="Cong ban`1,5x1,5"/>
      <sheetName val="gia!he1"/>
      <sheetName val="k angluc"/>
      <sheetName val="giai he  "/>
      <sheetName val="_x0005_"/>
      <sheetName val="_x000f_?‚ž½"/>
      <sheetName val="_x000c_?_x000d_"/>
      <sheetName val="_x000c_?_x000a_"/>
      <sheetName val="⁋㌱Ա_x0000_䭔㌱س_x0000_䭔ㄠㄴ_x0006_牴湯⁧琠湯౧_x0000_杮楨搠湩⵨偃_x0006_匀뀀콙"/>
      <sheetName val="Cong ban_x0009__x0000__x0009__x0000__x0004__x0000__x0003_"/>
      <sheetName val="chieud_x0005_"/>
      <sheetName val="Op mai 2_x000c_"/>
      <sheetName val="Cong ban 1,5„—_x0013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/>
      <sheetData sheetId="593" refreshError="1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 refreshError="1"/>
      <sheetData sheetId="690" refreshError="1"/>
      <sheetData sheetId="691" refreshError="1"/>
      <sheetData sheetId="692" refreshError="1"/>
      <sheetData sheetId="693"/>
      <sheetData sheetId="694" refreshError="1"/>
      <sheetData sheetId="695"/>
      <sheetData sheetId="696" refreshError="1"/>
      <sheetData sheetId="697"/>
      <sheetData sheetId="698"/>
      <sheetData sheetId="699" refreshError="1"/>
      <sheetData sheetId="700"/>
      <sheetData sheetId="701" refreshError="1"/>
      <sheetData sheetId="702"/>
      <sheetData sheetId="703"/>
      <sheetData sheetId="704" refreshError="1"/>
      <sheetData sheetId="705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 refreshError="1"/>
      <sheetData sheetId="719" refreshError="1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/>
      <sheetData sheetId="732" refreshError="1"/>
      <sheetData sheetId="733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/>
      <sheetData sheetId="754"/>
      <sheetData sheetId="755"/>
      <sheetData sheetId="756"/>
      <sheetData sheetId="757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/>
      <sheetData sheetId="1045"/>
      <sheetData sheetId="1046"/>
      <sheetData sheetId="1047" refreshError="1"/>
      <sheetData sheetId="1048" refreshError="1"/>
      <sheetData sheetId="1049" refreshError="1"/>
      <sheetData sheetId="1050"/>
      <sheetData sheetId="1051"/>
      <sheetData sheetId="1052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/>
      <sheetData sheetId="1134" refreshError="1"/>
      <sheetData sheetId="1135" refreshError="1"/>
      <sheetData sheetId="1136" refreshError="1"/>
      <sheetData sheetId="1137" refreshError="1"/>
      <sheetData sheetId="1138"/>
      <sheetData sheetId="1139" refreshError="1"/>
      <sheetData sheetId="1140"/>
      <sheetData sheetId="1141" refreshError="1"/>
      <sheetData sheetId="1142"/>
      <sheetData sheetId="1143"/>
      <sheetData sheetId="1144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/>
      <sheetData sheetId="1170" refreshError="1"/>
      <sheetData sheetId="1171" refreshError="1"/>
      <sheetData sheetId="1172" refreshError="1"/>
      <sheetData sheetId="1173"/>
      <sheetData sheetId="1174" refreshError="1"/>
      <sheetData sheetId="1175" refreshError="1"/>
      <sheetData sheetId="1176" refreshError="1"/>
      <sheetData sheetId="1177" refreshError="1"/>
      <sheetData sheetId="1178"/>
      <sheetData sheetId="1179" refreshError="1"/>
      <sheetData sheetId="1180"/>
      <sheetData sheetId="1181" refreshError="1"/>
      <sheetData sheetId="1182"/>
      <sheetData sheetId="1183"/>
      <sheetData sheetId="1184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/>
      <sheetData sheetId="1192"/>
      <sheetData sheetId="1193"/>
      <sheetData sheetId="1194" refreshError="1"/>
      <sheetData sheetId="1195" refreshError="1"/>
      <sheetData sheetId="1196"/>
      <sheetData sheetId="1197"/>
      <sheetData sheetId="1198"/>
      <sheetData sheetId="1199"/>
      <sheetData sheetId="1200"/>
      <sheetData sheetId="1201"/>
      <sheetData sheetId="1202"/>
      <sheetData sheetId="1203" refreshError="1"/>
      <sheetData sheetId="1204" refreshError="1"/>
      <sheetData sheetId="1205"/>
      <sheetData sheetId="1206"/>
      <sheetData sheetId="1207"/>
      <sheetData sheetId="1208"/>
      <sheetData sheetId="1209"/>
      <sheetData sheetId="1210" refreshError="1"/>
      <sheetData sheetId="1211"/>
      <sheetData sheetId="1212"/>
      <sheetData sheetId="1213"/>
      <sheetData sheetId="1214" refreshError="1"/>
      <sheetData sheetId="1215" refreshError="1"/>
      <sheetData sheetId="1216"/>
      <sheetData sheetId="1217" refreshError="1"/>
      <sheetData sheetId="12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  <sheetName val="DATA"/>
      <sheetName val="CH"/>
      <sheetName val="LN"/>
      <sheetName val="TONGHOP"/>
      <sheetName val="GHI CHU"/>
      <sheetName val="MTL$-PRODTANO-A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  <sheetName val="1_HAGIANG"/>
      <sheetName val="2_TUYEN_QUANG"/>
      <sheetName val="3_CAOBANG"/>
      <sheetName val="4_LANGSON"/>
      <sheetName val="5_LAOCAI"/>
      <sheetName val="6_YENBAI"/>
      <sheetName val="7_THAI_NGUYEN"/>
      <sheetName val="8_BAC_CAN"/>
      <sheetName val="9_PHU_THO"/>
      <sheetName val="10_VINH_PHUC"/>
      <sheetName val="11_BAC_GIANG"/>
      <sheetName val="12_BAC_NINH"/>
      <sheetName val="13_QUANG_NINH"/>
      <sheetName val="14_HOA_BINH"/>
      <sheetName val="15_SON_LA"/>
      <sheetName val="16_LAI_CHAU"/>
      <sheetName val="17_HA_NOI"/>
      <sheetName val="18_HAI_PHONG"/>
      <sheetName val="19_HAI_DUONG"/>
      <sheetName val="20_HUNG_YEN"/>
      <sheetName val="21_HA_TAY"/>
      <sheetName val="22_THAI_BINH"/>
      <sheetName val="23_NAM_DINH"/>
      <sheetName val="24_HA_NAM"/>
      <sheetName val="25_NINH_BINH"/>
      <sheetName val="26_THANH_HOA"/>
      <sheetName val="27_NGHE_AN"/>
      <sheetName val="28_HA_TINH"/>
      <sheetName val="29_QUANG_BINH"/>
      <sheetName val="30_QUANG_TRI"/>
      <sheetName val="31_THUA_THIEN_HUE"/>
      <sheetName val="32_TP_DA_NANG"/>
      <sheetName val="33_QUANG_NAM"/>
      <sheetName val="34_QUANG_NGAI_"/>
      <sheetName val="35_BINH_DINH"/>
      <sheetName val="36_PHU_YEN"/>
      <sheetName val="37_KHANH_HOA"/>
      <sheetName val="38_DAC_LAC_"/>
      <sheetName val="39_GIA_LAI"/>
      <sheetName val="40_KON_TUM_"/>
      <sheetName val="41_LAM_DONG"/>
      <sheetName val="42_TP_HO_CHI_MINH"/>
      <sheetName val="43_DONG_NAI"/>
      <sheetName val="44_BINH_DUONG"/>
      <sheetName val="45_BINH_PHUOC"/>
      <sheetName val="46_TAY_NINH"/>
      <sheetName val="47_BA_RIA_VT"/>
      <sheetName val="48_NINH_THUAN"/>
      <sheetName val="49_BINH_THUAN_"/>
      <sheetName val="50_LONG_AN"/>
      <sheetName val="51_TIEN_GIANG"/>
      <sheetName val="52_BEN_TRE"/>
      <sheetName val="53_TRA_VINH"/>
      <sheetName val="54_VINH_LONG"/>
      <sheetName val="55_CAN_THO"/>
      <sheetName val="56_SOC_TRANG"/>
      <sheetName val="57_AN_GIANG"/>
      <sheetName val="58_DONG_THAP"/>
      <sheetName val="59_KIEN_GIANG"/>
      <sheetName val="60_BAC_LIEU"/>
      <sheetName val="61_CA_MAU"/>
      <sheetName val="NS"/>
      <sheetName val="J(Priv.Cap)"/>
      <sheetName val="Old Table"/>
      <sheetName val="G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  <sheetName val="NS"/>
      <sheetName val="dtxl"/>
      <sheetName val="2.withQSX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  <sheetName val="NS"/>
      <sheetName val="dtxl"/>
      <sheetName val="2.withQSX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kedotuoi"/>
      <sheetName val="Tkebactho"/>
      <sheetName val="nhan su"/>
      <sheetName val="2020"/>
      <sheetName val="23+327"/>
      <sheetName val="Nhap_lieu"/>
      <sheetName val="Khoiluong"/>
      <sheetName val="Vattu"/>
      <sheetName val="Trungchuyen"/>
      <sheetName val="Bu"/>
      <sheetName val="Chitiet"/>
      <sheetName val="luong cty"/>
      <sheetName val="bangluong"/>
      <sheetName val="Tkecong"/>
      <sheetName val="thunhap03"/>
      <sheetName val="thungoaiSCTX"/>
      <sheetName val="TRICH73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Chart3"/>
      <sheetName val="Chart2"/>
      <sheetName val="BaTrieu-L.con"/>
      <sheetName val="EDT - Ro"/>
      <sheetName val="BCDSPS"/>
      <sheetName val="BCDKT"/>
      <sheetName val=""/>
      <sheetName val=".tuanM"/>
      <sheetName val="Dinh_ha nha"/>
      <sheetName val="[IBASE2.XLS}BHXH"/>
      <sheetName val="T8-9)"/>
      <sheetName val="T6"/>
      <sheetName val="2.74"/>
      <sheetName val="01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e"/>
      <sheetName val="Sheed5"/>
      <sheetName val="TL"/>
      <sheetName val="GK"/>
      <sheetName val="CB"/>
      <sheetName val="VP"/>
      <sheetName val="Km274-Km274"/>
      <sheetName val="Km27'-Km278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KHVô XL"/>
      <sheetName val="Coc 6"/>
      <sheetName val="THQII"/>
      <sheetName val="Trung"/>
      <sheetName val="THQIII"/>
      <sheetName val="THT nam 04"/>
      <sheetName val="142201ȭT4"/>
      <sheetName val="BTH"/>
      <sheetName val="luongt 13"/>
      <sheetName val="LUONG 1"/>
      <sheetName val="LUONG 2"/>
      <sheetName val="LUONG 3"/>
      <sheetName val="Luong 4"/>
      <sheetName val="CTP 4"/>
      <sheetName val="Thuno"/>
      <sheetName val="Anca 4"/>
      <sheetName val="THUONG TET"/>
      <sheetName val="thuong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Bia¸"/>
      <sheetName val="T8-9B"/>
      <sheetName val="T8-9þ"/>
      <sheetName val="Mix-Tarpaulin"/>
      <sheetName val="Tarpaulin"/>
      <sheetName val="Price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Bia_x0018_"/>
      <sheetName val="QD cua HDQT (ÿÿ"/>
      <sheetName val="ÿÿÿÿi ngoai tongÿÿ2)"/>
      <sheetName val="THKP"/>
      <sheetName val="gia vt,nc,may"/>
      <sheetName val="CHITIET VL-NC"/>
      <sheetName val="DON GIA"/>
      <sheetName val="΄Cxdcb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Khac DP"/>
      <sheetName val="Khoi than "/>
      <sheetName val="B3_208_than"/>
      <sheetName val="B3_208_TU"/>
      <sheetName val="B3_208_TW"/>
      <sheetName val="B3_208_DP"/>
      <sheetName val="B3_208_khac"/>
      <sheetName val="Sheet11"/>
      <sheetName val="Sheet12"/>
      <sheetName val="BC§ 2001"/>
      <sheetName val="BBC§ 2002"/>
      <sheetName val="TSC§ 2001"/>
      <sheetName val="TSc® 2002"/>
      <sheetName val="Thang1"/>
      <sheetName val="Thang2"/>
      <sheetName val="Thang3"/>
      <sheetName val="Thang 4"/>
      <sheetName val="23+32þ"/>
      <sheetName val="[IBASE2.XLS_Tong hop Matduong"/>
      <sheetName val="PXKT1"/>
      <sheetName val="PXKT2"/>
      <sheetName val="PXKT3"/>
      <sheetName val="PXKT4"/>
      <sheetName val="PXKT5"/>
      <sheetName val="May khau"/>
      <sheetName val="PXKT6Via 11"/>
      <sheetName val="PXKT7"/>
      <sheetName val="PXKTLo Thien V 14A"/>
      <sheetName val="V14 phu"/>
      <sheetName val="V15"/>
      <sheetName val="V7"/>
      <sheetName val="V9"/>
      <sheetName val="Via 16 Lthien"/>
      <sheetName val="V6a"/>
      <sheetName val="PXKT8"/>
      <sheetName val="XXXXXXX0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7 THAI NGUYEN"/>
      <sheetName val="[IBASE2.XLS䁝BC6tT17"/>
      <sheetName val="TK13_x0005_"/>
      <sheetName val="02"/>
      <sheetName val="04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Bia¬"/>
      <sheetName val="THQþ"/>
      <sheetName val="Nhap_lieÈ"/>
      <sheetName val="PNT-QUOT-#3"/>
      <sheetName val="COAT&amp;WRAP-QIOT-#3"/>
      <sheetName val="T8-9@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Tonf hop"/>
      <sheetName val="CoquyTM"/>
      <sheetName val="TH_B¸"/>
      <sheetName val="T8-9_x0008_"/>
      <sheetName val="det VP"/>
      <sheetName val="det hn"/>
      <sheetName val="19-5"/>
      <sheetName val="X26-2"/>
      <sheetName val="x26"/>
      <sheetName val="chi Hieu"/>
      <sheetName val="c thoa"/>
      <sheetName val="A thanh - DL"/>
      <sheetName val="A Tuyen"/>
      <sheetName val="A Tien -laphu"/>
      <sheetName val="A Thang- laphu"/>
      <sheetName val="DMHN"/>
      <sheetName val="A Dong"/>
      <sheetName val="27-7 NB"/>
      <sheetName val="ATuan-PN"/>
      <sheetName val="X20"/>
      <sheetName val="xn 5"/>
      <sheetName val="PKD X20"/>
      <sheetName val="da giay SG"/>
      <sheetName val="dagiay XK"/>
      <sheetName val="DK Dong xuan"/>
      <sheetName val="chu Ton"/>
      <sheetName val="minh tri"/>
      <sheetName val="viet huy"/>
      <sheetName val="thanh ha"/>
      <sheetName val="O Su"/>
      <sheetName val="A Ha-DL"/>
      <sheetName val="Vinh oanh"/>
      <sheetName val="chi Thuy"/>
      <sheetName val="chu Hong"/>
      <sheetName val="thuy- may"/>
      <sheetName val="CHuong(VT)"/>
      <sheetName val="XNK-hnam"/>
      <sheetName val="7-5HQ"/>
      <sheetName val="vu yen"/>
      <sheetName val="Du_lieu"/>
      <sheetName val="Chart䀀"/>
      <sheetName val="T8-9("/>
      <sheetName val="Nhap_lie"/>
      <sheetName val="Nhap_lie("/>
      <sheetName val=" GT CPhi tung dot"/>
      <sheetName val="ESTI."/>
      <sheetName val="DI-ESTI"/>
      <sheetName val="THTBþ"/>
      <sheetName val="CongNo"/>
      <sheetName val="TD khao sat"/>
      <sheetName val="_x0000__x0000__x0005__x0000__x0000_"/>
      <sheetName val="nghi dinh-_x0004__x0010_"/>
      <sheetName val="Cong hop 2,0ࡸ2,0"/>
      <sheetName val="Km282-Km_x0003_?3"/>
      <sheetName val="Biaþ"/>
      <sheetName val="Luot"/>
      <sheetName val="lapdap TB "/>
      <sheetName val="IBASE2"/>
      <sheetName val="T8-9h"/>
      <sheetName val="KQKDKT#04-1"/>
      <sheetName val="VtuHaTheSauTBABenThuy1 Ш2)"/>
      <sheetName val="T8-9X"/>
      <sheetName val="MTL$-INTER"/>
      <sheetName val="GIA 뭼UOC"/>
      <sheetName val="Soqu_x0005__x0000__x0000_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thu"/>
      <sheetName val="T.Coc"/>
      <sheetName val="D.Nghia"/>
      <sheetName val="P.Phu"/>
      <sheetName val="P.Lai"/>
      <sheetName val="N.Xuyen"/>
      <sheetName val="H.quan"/>
      <sheetName val="S.Dang"/>
      <sheetName val="TT.DH"/>
      <sheetName val="N.Quan"/>
      <sheetName val="C.Dam"/>
      <sheetName val="M.Luong"/>
      <sheetName val="B.luan"/>
      <sheetName val="T8-9_x0005_"/>
      <sheetName val="Diem mon hoc"/>
      <sheetName val="Diem Tong ket"/>
      <sheetName val="DS - HoTen"/>
      <sheetName val="DS-Loc"/>
      <sheetName val="thong ke_x0000_"/>
      <sheetName val="Bang can doi "/>
      <sheetName val="Tinh hinh cat lang"/>
      <sheetName val="Tinh hinh SX phu"/>
      <sheetName val="Tinh hinh do xop"/>
      <sheetName val="chi phi cap tien"/>
      <sheetName val="TH dat "/>
      <sheetName val="DZ22"/>
      <sheetName val="TTDZ22"/>
      <sheetName val="VtuHaTheSauTBANg⤤yenDu6"/>
      <sheetName val="〴7"/>
      <sheetName val="ɾT"/>
      <sheetName val="tr_tinhDZc!othe"/>
      <sheetName val="t2_tinhTBA"/>
      <sheetName val="BL2"/>
      <sheetName val="KG2"/>
      <sheetName val="Cong tron D7'"/>
      <sheetName val="Giathanh1m3BT"/>
      <sheetName val="tien _x0000_uong"/>
      <sheetName val="_x0000_Y_BA"/>
      <sheetName val="_IBASE2.XLSѝTNHNoi"/>
      <sheetName val="Km282-Km_x0003_"/>
      <sheetName val="°:nh"/>
      <sheetName val="QDcua TGD (2)_x0000__x0000__x0000__x0000__x0000__x0000__x0000__x0000__x0000__x0000__x0000__x0000_䚼˰_x0000__x0004__x0000__x0000_"/>
      <sheetName val="Tong_ke"/>
      <sheetName val="XXXXXX?X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ANNUONG"/>
      <sheetName val="thkn (2)"/>
      <sheetName val="Vchuygn(C)"/>
      <sheetName val="342201-T10"/>
      <sheetName val="km208"/>
      <sheetName val="DMX"/>
      <sheetName val="tien "/>
      <sheetName val="T6-99_x0000__x0000__x0000__x0000__x0000__x0000__x0000__x0000__x0000__x0000_ _x0000__x0012_[IBASE2.XLS]T"/>
      <sheetName val="T4-99_x0005__x0000__x0000_T5-99"/>
      <sheetName val="[IBASE2.XLS뭝êm283-Km284"/>
      <sheetName val="CHITIET VL-NCHT1 (2)"/>
      <sheetName val="NEW-PANEL"/>
      <sheetName val="KH-Q1,Q2,01"/>
      <sheetName val="Bia0"/>
      <sheetName val="DMT_x0000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KHVt_"/>
      <sheetName val="KHVt_XL"/>
      <sheetName val="KHVt_XLT4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hep_be"/>
      <sheetName val="Thep_than"/>
      <sheetName val="Thep_xa_mu"/>
      <sheetName val="Nhap_lieu1"/>
      <sheetName val="Tien_dien"/>
      <sheetName val="Thue_GTGT"/>
      <sheetName val="142201-T1_"/>
      <sheetName val="142201-T2-th_"/>
      <sheetName val="142201-T3-th_"/>
      <sheetName val="142201-T4-th__"/>
      <sheetName val="_t5"/>
      <sheetName val="t_4"/>
      <sheetName val="_t3_"/>
      <sheetName val="_TH331"/>
      <sheetName val="_Minh_ha"/>
      <sheetName val="_Ha_Tay"/>
      <sheetName val="_Vinhphuc"/>
      <sheetName val="_Nbinh"/>
      <sheetName val="_QVinh"/>
      <sheetName val="_TW1"/>
      <sheetName val="VtuHaTheSauTBABenThuy1_(2)"/>
      <sheetName val="Kluong_phu"/>
      <sheetName val="Lan_can"/>
      <sheetName val="Ho_lan"/>
      <sheetName val="Coc_tieu"/>
      <sheetName val="Bien_bao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kl_(2)"/>
      <sheetName val="long_tec"/>
      <sheetName val="Km274_-_Km275"/>
      <sheetName val="Km275_-_Km276"/>
      <sheetName val="Km276_-_Km277"/>
      <sheetName val="Km277_-_Km278_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Matduong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Tong_hop"/>
      <sheetName val="Tong_hop_(2)"/>
      <sheetName val="Cong_cu"/>
      <sheetName val="Cot_thep"/>
      <sheetName val="Cong_tron_D75"/>
      <sheetName val="Cong_tron_D100"/>
      <sheetName val="Cong_tron_D150"/>
      <sheetName val="Cong_tron_2D150"/>
      <sheetName val="Cong_ban_1,0x1,0"/>
      <sheetName val="Cong_ban_1,0x1,2"/>
      <sheetName val="Cong_hop_1,5x1,5"/>
      <sheetName val="Cong_hop_2,0x1,5"/>
      <sheetName val="Cong_hop_2,0x2,0"/>
      <sheetName val="Song_trai"/>
      <sheetName val="Dinh+ha_nha"/>
      <sheetName val="NG_k"/>
      <sheetName val="Trich_Ngang"/>
      <sheetName val="Danh_sach_Rieng"/>
      <sheetName val="Dia_Diem_Thuc_Tap"/>
      <sheetName val="De_Tai_Thuc_Tap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_so_thay_doi"/>
      <sheetName val="b_THchitietDZCT"/>
      <sheetName val="b_THchitietTBA"/>
      <sheetName val="Khao_sat"/>
      <sheetName val="TT_khao_sat"/>
      <sheetName val="SCT_Cong_trinh"/>
      <sheetName val="06-2003_(2)"/>
      <sheetName val="CDPS_6tc"/>
      <sheetName val="SCT_Nha_thau"/>
      <sheetName val="socai2003_(6tc)dp"/>
      <sheetName val="socai2003_(6tc)"/>
      <sheetName val="CDPS_6tc_(2)"/>
      <sheetName val="phan_tich_DG"/>
      <sheetName val="gia_vat_lieu"/>
      <sheetName val="gia_xe_may"/>
      <sheetName val="gia_nhan_cong"/>
      <sheetName val="CDSL_(2)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Don_gia_CPM"/>
      <sheetName val="Tong_Thieu_HD_cac_CT-2001"/>
      <sheetName val="VL_thieu_HD_-_2001"/>
      <sheetName val="Tong_thieu_HD_cac_CT_-_2002"/>
      <sheetName val="Lan_trai"/>
      <sheetName val="Van_chuyen"/>
      <sheetName val="HDong_VC"/>
      <sheetName val="ThieuHD_nam_2001"/>
      <sheetName val="Bang_TH"/>
      <sheetName val="Tong_Chinh"/>
      <sheetName val="TH_du_toan_"/>
      <sheetName val="Du_toan_"/>
      <sheetName val="C_Tinh"/>
      <sheetName val="giai_thich"/>
      <sheetName val="DT_-_Ro"/>
      <sheetName val="TH_-_Ro_"/>
      <sheetName val="GDT_-_Ro"/>
      <sheetName val="DT_-_TB"/>
      <sheetName val="TH_-_TB"/>
      <sheetName val="GDT_-_TB"/>
      <sheetName val="DT_-_NT"/>
      <sheetName val="TH_-_NT"/>
      <sheetName val="GDT_-_NT"/>
      <sheetName val="ql_(2)"/>
      <sheetName val="F_ThanhTri"/>
      <sheetName val="F_Gialam"/>
      <sheetName val="TH_dam"/>
      <sheetName val="SX_dam"/>
      <sheetName val="LD_dam"/>
      <sheetName val="Bang_gia_VL"/>
      <sheetName val="Gia_NC"/>
      <sheetName val="Gia_may"/>
      <sheetName val="KQKD02-2_(2)"/>
      <sheetName val="KQKD-2_(2)"/>
      <sheetName val="KQKD_thu2004"/>
      <sheetName val="Dancau-Q_Ninh"/>
      <sheetName val="BaTrieu-L_son"/>
      <sheetName val="T03_-_03"/>
      <sheetName val="THL_T03"/>
      <sheetName val="TTBC_T03"/>
      <sheetName val="Luong_noi_Bo_-_T3"/>
      <sheetName val="Tong_hop_-_T3"/>
      <sheetName val="Thuong_Quy_3"/>
      <sheetName val="Phu_cap_trach_nhiem"/>
      <sheetName val="Tay_ninh"/>
      <sheetName val="A_Duc"/>
      <sheetName val="DOANH_SO"/>
      <sheetName val="BD-SINH_VIEN"/>
      <sheetName val="BC_TH_CK_(2)"/>
      <sheetName val="BC_TH_CK"/>
      <sheetName val="BC6tT19_food"/>
      <sheetName val="BC6tT18_-_Food"/>
      <sheetName val="BCCK_4"/>
      <sheetName val="BCFood-_T16"/>
      <sheetName val="BCFood-_T15"/>
      <sheetName val="BCFood-_T14"/>
      <sheetName val="BCFood-_T13"/>
      <sheetName val="TH_CK2"/>
      <sheetName val="BC6tT52_(3)"/>
      <sheetName val="BC6tT52_(2)"/>
      <sheetName val="TCK_12"/>
      <sheetName val="Tong_CK"/>
      <sheetName val="HHVt_"/>
      <sheetName val="Co~g_hop_1,5x1,5"/>
      <sheetName val="So_sanh"/>
      <sheetName val="Xaylap_"/>
      <sheetName val="Nhan_cong"/>
      <sheetName val="_KQTH_quy_hoach_135"/>
      <sheetName val="Bao_cao_KQTH_quy_hoach_135"/>
      <sheetName val="CT_03"/>
      <sheetName val="TH_03"/>
      <sheetName val="CV_di_trong__dong"/>
      <sheetName val="BaTrieu-L_con"/>
      <sheetName val="EDT_-_Ro"/>
      <sheetName val="Heso_3-2004_(3)"/>
      <sheetName val="Luong_(2)"/>
      <sheetName val="heso_T3"/>
      <sheetName val="heso_T4"/>
      <sheetName val="heso_T5"/>
      <sheetName val="Heso_T6"/>
      <sheetName val="Heso_T7"/>
      <sheetName val="Heso_T8"/>
      <sheetName val="Heso_T9"/>
      <sheetName val="Heso_2-2004"/>
      <sheetName val="Heso_3-2004"/>
      <sheetName val="Heso_3-2004_(2)"/>
      <sheetName val="[IBASE2_XLSѝTNHNoi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GIA_NUOC"/>
      <sheetName val="GIA_DIEN_THOAI"/>
      <sheetName val="GIA_DIEN"/>
      <sheetName val="chiet_tinh_XD"/>
      <sheetName val="Triet_T"/>
      <sheetName val="Phan_tich_gia"/>
      <sheetName val="pHAN_CONG"/>
      <sheetName val="GIA_XD"/>
      <sheetName val="TK__TK"/>
      <sheetName val="bcth_05-04"/>
      <sheetName val="baocao_05-04"/>
      <sheetName val="nhan_su"/>
      <sheetName val="luong_cty"/>
      <sheetName val="Luu_goc"/>
      <sheetName val="km22+93_86-km22+121_86"/>
      <sheetName val="km22+177_14-km22+205_64"/>
      <sheetName val="Bang_20-25"/>
      <sheetName val="km22+267_96-km22+283_96"/>
      <sheetName val="km22+304_31-km22+344_31"/>
      <sheetName val="km22+460_92-km22+614_57"/>
      <sheetName val="km22+671_78-km22+713_32"/>
      <sheetName val="tô_rôiDY"/>
      <sheetName val="T_K_H_T_T5"/>
      <sheetName val="T_K_T7"/>
      <sheetName val="TK_T6"/>
      <sheetName val="T_K_T5"/>
      <sheetName val="Bang_thong_ke_hang_ton"/>
      <sheetName val="thong_ke_"/>
      <sheetName val="T_KT04"/>
      <sheetName val="Dinh_ha_nha"/>
      <sheetName val="Km282-Km3"/>
      <sheetName val="[IBASE2_XLS}BHXH"/>
      <sheetName val="_tuanM"/>
      <sheetName val="Tuan_1_01"/>
      <sheetName val="Tuan_3_01_"/>
      <sheetName val="Tuan_5_06_"/>
      <sheetName val="Tuan_6_06__"/>
      <sheetName val="Tuan_7_06_"/>
      <sheetName val="Tuan_7_06__(2)"/>
      <sheetName val="Tuan10,06_"/>
      <sheetName val="Tuan11,06__"/>
      <sheetName val="Bao_cao_DD_31_3_06"/>
      <sheetName val="Bao_cao_DD_30_4_06"/>
      <sheetName val="Bao_cao_DD_31_5_06_"/>
      <sheetName val="Bao_cao_Quy_I-06"/>
      <sheetName val="Bao_cao_DD_30_6_06"/>
      <sheetName val="Bao_cao_DD_31_7_06"/>
      <sheetName val="2_74"/>
      <sheetName val="THU_T12"/>
      <sheetName val="CHI_T12"/>
      <sheetName val="THU_T11"/>
      <sheetName val="CHI_T11"/>
      <sheetName val="THU_T10"/>
      <sheetName val="CHI_T10"/>
      <sheetName val="THU_T9"/>
      <sheetName val="CHI_T9"/>
      <sheetName val="THU_T8"/>
      <sheetName val="CHI_T8"/>
      <sheetName val="THU_T7"/>
      <sheetName val="CHI_T7"/>
      <sheetName val="THU_T6"/>
      <sheetName val="CHI_T6"/>
      <sheetName val="THU_T5"/>
      <sheetName val="CHI_T5"/>
      <sheetName val="THU_T4"/>
      <sheetName val="CHI_T4"/>
      <sheetName val="THU_T3"/>
      <sheetName val="CHI_T3"/>
      <sheetName val="THU_T2"/>
      <sheetName val="CHI_T2"/>
      <sheetName val="THU_T1"/>
      <sheetName val="CHI_T1"/>
      <sheetName val="CDSM_(2)"/>
      <sheetName val="02_1"/>
      <sheetName val="2_1"/>
      <sheetName val="2_3"/>
      <sheetName val="02_3"/>
      <sheetName val="B_01"/>
      <sheetName val="B_03"/>
      <sheetName val="D_13"/>
      <sheetName val="BTH_Phieu_thu"/>
      <sheetName val="BTH_Phieu_chi"/>
      <sheetName val="SCT_NVL"/>
      <sheetName val="NK_SO_CAI"/>
      <sheetName val="SCT_TK_331"/>
      <sheetName val="So_CFSXKD"/>
      <sheetName val="SCT__TK_131"/>
      <sheetName val="So_TGNH_2003"/>
      <sheetName val="So_quy_TM_2002"/>
      <sheetName val="The_tinh_Z"/>
      <sheetName val="So_kho_nguyen_vat_lieu"/>
      <sheetName val="BTH_NVL"/>
      <sheetName val="So_theo_doi_thue_GTGT"/>
      <sheetName val="BC_thanh_QT_hoa_don_nam_2003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KHVô_XL"/>
      <sheetName val="Coc_6"/>
      <sheetName val="THT_nam_04"/>
      <sheetName val="luongt_13"/>
      <sheetName val="LUONG_1"/>
      <sheetName val="LUONG_2"/>
      <sheetName val="LUONG_3"/>
      <sheetName val="Luong_4"/>
      <sheetName val="CTP_4"/>
      <sheetName val="Anca_4"/>
      <sheetName val="THUONG_TET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For_Summary"/>
      <sheetName val="For_Summary(KG)"/>
      <sheetName val="PP_Cloth"/>
      <sheetName val="Mix-PP_Cloth"/>
      <sheetName val="Material_Price-PP"/>
      <sheetName val="QD_cua_HDQT_(ÿÿ"/>
      <sheetName val="ÿÿÿÿi_ngoai_tongÿÿ2)"/>
      <sheetName val="GIA_뭼UOC"/>
      <sheetName val="Soqu"/>
      <sheetName val="HD_CTrinh1"/>
      <sheetName val="HD_benA"/>
      <sheetName val="Theodoi_HD"/>
      <sheetName val="Theodoi_HD_(2)"/>
      <sheetName val="nphuocb 4"/>
      <sheetName val=" Njinh"/>
      <sheetName val="L]gngT2"/>
      <sheetName val="_x0000_"/>
      <sheetName val="Bia_x0000_"/>
      <sheetName val="Soqu_x0005_"/>
      <sheetName val="thong ke"/>
      <sheetName val="VT,NC,M"/>
      <sheetName val="XXXXXXÿÿ"/>
      <sheetName val="KHT4ÿÿ-02"/>
      <sheetName val="ÿÿÿÿ "/>
      <sheetName val="Soqu窨_x0013_竬"/>
      <sheetName val="Soqu_x0005__x0000_"/>
      <sheetName val="T4-99_x0005_"/>
      <sheetName val="PhanTichDonGia"/>
      <sheetName val="KHVt X兤"/>
      <sheetName val="So.g trai"/>
      <sheetName val="_x0013_heet9"/>
      <sheetName val="De _x0014_ai Thuc Tap"/>
      <sheetName val="tuan&quot;"/>
      <sheetName val="nt5anM"/>
      <sheetName val=".ngan"/>
      <sheetName val=".loi"/>
      <sheetName val="XXXXXX X"/>
      <sheetName val="Km282-Km _x0000_3"/>
      <sheetName val="Bia "/>
      <sheetName val="TK13 "/>
      <sheetName val="nghi dinh-  "/>
      <sheetName val="_x0000__x0000_ _x0000__x0000_"/>
      <sheetName val="Km282-Km ?3"/>
      <sheetName val="T8-9 "/>
      <sheetName val="Soqu _x0000__x0000_"/>
      <sheetName val="Km282-Km "/>
      <sheetName val="Soqu "/>
      <sheetName val="DMT"/>
      <sheetName val="Figure 6 NPV"/>
      <sheetName val="Km282-Km_x0003_3"/>
      <sheetName val="_x0005_"/>
      <sheetName val="tien uong"/>
      <sheetName val="Y_BA"/>
      <sheetName val="T6-99 _x0012_[IBASE2.XLS]T"/>
      <sheetName val="T4-99_x0005_T5-99"/>
      <sheetName val="Km282-Km 3"/>
      <sheetName val=" "/>
      <sheetName val="Soqu_x0005_"/>
      <sheetName val="BTH chua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/>
      <sheetData sheetId="600" refreshError="1"/>
      <sheetData sheetId="601" refreshError="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 refreshError="1"/>
      <sheetData sheetId="678"/>
      <sheetData sheetId="679" refreshError="1"/>
      <sheetData sheetId="680" refreshError="1"/>
      <sheetData sheetId="681" refreshError="1"/>
      <sheetData sheetId="682"/>
      <sheetData sheetId="683"/>
      <sheetData sheetId="684" refreshError="1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 refreshError="1"/>
      <sheetData sheetId="694" refreshError="1"/>
      <sheetData sheetId="695" refreshError="1"/>
      <sheetData sheetId="696" refreshError="1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 refreshError="1"/>
      <sheetData sheetId="749" refreshError="1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 refreshError="1"/>
      <sheetData sheetId="782"/>
      <sheetData sheetId="783"/>
      <sheetData sheetId="784"/>
      <sheetData sheetId="785"/>
      <sheetData sheetId="786"/>
      <sheetData sheetId="787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/>
      <sheetData sheetId="795"/>
      <sheetData sheetId="796"/>
      <sheetData sheetId="797"/>
      <sheetData sheetId="798" refreshError="1"/>
      <sheetData sheetId="799" refreshError="1"/>
      <sheetData sheetId="800" refreshError="1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/>
      <sheetData sheetId="836"/>
      <sheetData sheetId="837"/>
      <sheetData sheetId="838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 refreshError="1"/>
      <sheetData sheetId="900" refreshError="1"/>
      <sheetData sheetId="901"/>
      <sheetData sheetId="902"/>
      <sheetData sheetId="903"/>
      <sheetData sheetId="904" refreshError="1"/>
      <sheetData sheetId="905" refreshError="1"/>
      <sheetData sheetId="906"/>
      <sheetData sheetId="907"/>
      <sheetData sheetId="908" refreshError="1"/>
      <sheetData sheetId="909"/>
      <sheetData sheetId="910"/>
      <sheetData sheetId="91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/>
      <sheetData sheetId="942"/>
      <sheetData sheetId="943"/>
      <sheetData sheetId="944"/>
      <sheetData sheetId="945"/>
      <sheetData sheetId="946"/>
      <sheetData sheetId="947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/>
      <sheetData sheetId="993"/>
      <sheetData sheetId="994" refreshError="1"/>
      <sheetData sheetId="995" refreshError="1"/>
      <sheetData sheetId="996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 refreshError="1"/>
      <sheetData sheetId="1011" refreshError="1"/>
      <sheetData sheetId="1012" refreshError="1"/>
      <sheetData sheetId="1013"/>
      <sheetData sheetId="1014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/>
      <sheetData sheetId="1205"/>
      <sheetData sheetId="1206"/>
      <sheetData sheetId="1207"/>
      <sheetData sheetId="1208" refreshError="1"/>
      <sheetData sheetId="1209"/>
      <sheetData sheetId="1210" refreshError="1"/>
      <sheetData sheetId="1211"/>
      <sheetData sheetId="1212" refreshError="1"/>
      <sheetData sheetId="1213" refreshError="1"/>
      <sheetData sheetId="1214" refreshError="1"/>
      <sheetData sheetId="1215" refreshError="1"/>
      <sheetData sheetId="1216"/>
      <sheetData sheetId="1217"/>
      <sheetData sheetId="1218"/>
      <sheetData sheetId="1219" refreshError="1"/>
      <sheetData sheetId="1220" refreshError="1"/>
      <sheetData sheetId="1221" refreshError="1"/>
      <sheetData sheetId="1222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/>
      <sheetData sheetId="1239"/>
      <sheetData sheetId="1240"/>
      <sheetData sheetId="1241"/>
      <sheetData sheetId="1242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/>
      <sheetData sheetId="1671"/>
      <sheetData sheetId="1672"/>
      <sheetData sheetId="1673"/>
      <sheetData sheetId="1674"/>
      <sheetData sheetId="1675" refreshError="1"/>
      <sheetData sheetId="1676" refreshError="1"/>
      <sheetData sheetId="1677" refreshError="1"/>
      <sheetData sheetId="1678" refreshError="1"/>
      <sheetData sheetId="1679"/>
      <sheetData sheetId="1680"/>
      <sheetData sheetId="1681" refreshError="1"/>
      <sheetData sheetId="1682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/>
      <sheetData sheetId="1691" refreshError="1"/>
      <sheetData sheetId="1692" refreshError="1"/>
      <sheetData sheetId="1693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/>
      <sheetData sheetId="1700"/>
      <sheetData sheetId="1701" refreshError="1"/>
      <sheetData sheetId="1702" refreshError="1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 refreshError="1"/>
      <sheetData sheetId="1713" refreshError="1"/>
      <sheetData sheetId="1714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/>
      <sheetData sheetId="1722" refreshError="1"/>
      <sheetData sheetId="17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Km282-Km_x0003_"/>
      <sheetName val="2.74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aTrieu-L.con"/>
      <sheetName val="EDT - Ro"/>
      <sheetName val=".tuanM"/>
      <sheetName val="Dinh_ha nha"/>
      <sheetName val="[IBASE2.XLS}BHXH"/>
      <sheetName val="Chart3"/>
      <sheetName val="Chart2"/>
      <sheetName val="T8-9)"/>
      <sheetName val="T6"/>
      <sheetName val="01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e"/>
      <sheetName val="Sheed5"/>
      <sheetName val="TL"/>
      <sheetName val="GK"/>
      <sheetName val="CB"/>
      <sheetName val="VP"/>
      <sheetName val="Km274-Km274"/>
      <sheetName val="Km27'-Km278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KHVô XL"/>
      <sheetName val="Coc 6"/>
      <sheetName val="THQII"/>
      <sheetName val="Trung"/>
      <sheetName val="THQIII"/>
      <sheetName val="THT nam 04"/>
      <sheetName val="142201ȭT4"/>
      <sheetName val="BTH"/>
      <sheetName val="luongt 13"/>
      <sheetName val="LUONG 1"/>
      <sheetName val="LUONG 2"/>
      <sheetName val="LUONG 3"/>
      <sheetName val="Luong 4"/>
      <sheetName val="CTP 4"/>
      <sheetName val="Thuno"/>
      <sheetName val="Anca 4"/>
      <sheetName val="THUONG TET"/>
      <sheetName val="thuong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Bia¸"/>
      <sheetName val="T8-9B"/>
      <sheetName val="T8-9þ"/>
      <sheetName val="Bia_x0018_"/>
      <sheetName val="QD cua HDQT (ÿÿ"/>
      <sheetName val="ÿÿÿÿi ngoai tongÿÿ2)"/>
      <sheetName val="Mix-Tarpaulin"/>
      <sheetName val="Tarpaulin"/>
      <sheetName val="Price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΄Cxdcb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gia vt,nc,may"/>
      <sheetName val="THKP"/>
      <sheetName val="CHITIET VL-NC"/>
      <sheetName val="DON GIA"/>
      <sheetName val="Khac DP"/>
      <sheetName val="Khoi than "/>
      <sheetName val="B3_208_than"/>
      <sheetName val="B3_208_TU"/>
      <sheetName val="B3_208_TW"/>
      <sheetName val="B3_208_DP"/>
      <sheetName val="B3_208_khac"/>
      <sheetName val="Sheet11"/>
      <sheetName val="Sheet12"/>
      <sheetName val="BC§ 2001"/>
      <sheetName val="BBC§ 2002"/>
      <sheetName val="TSC§ 2001"/>
      <sheetName val="TSc® 2002"/>
      <sheetName val="Thang1"/>
      <sheetName val="Thang2"/>
      <sheetName val="Thang3"/>
      <sheetName val="Thang 4"/>
      <sheetName val="23+32þ"/>
      <sheetName val="[IBASE2.XLS_Tong hop Matduong"/>
      <sheetName val="PXKT1"/>
      <sheetName val="PXKT2"/>
      <sheetName val="PXKT3"/>
      <sheetName val="PXKT4"/>
      <sheetName val="PXKT5"/>
      <sheetName val="May khau"/>
      <sheetName val="PXKT6Via 11"/>
      <sheetName val="PXKT7"/>
      <sheetName val="PXKTLo Thien V 14A"/>
      <sheetName val="V14 phu"/>
      <sheetName val="V15"/>
      <sheetName val="V7"/>
      <sheetName val="V9"/>
      <sheetName val="Via 16 Lthien"/>
      <sheetName val="V6a"/>
      <sheetName val="PXKT8"/>
      <sheetName val="XXXXXXX0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7 THAI NGUYEN"/>
      <sheetName val="[IBASE2.XLS䁝BC6tT17"/>
      <sheetName val="TK13_x0005_"/>
      <sheetName val="02"/>
      <sheetName val="04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Bia¬"/>
      <sheetName val="THQþ"/>
      <sheetName val="Nhap_lieÈ"/>
      <sheetName val="PNT-QUOT-#3"/>
      <sheetName val="COAT&amp;WRAP-QIOT-#3"/>
      <sheetName val="T8-9@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Tonf hop"/>
      <sheetName val="CoquyTM"/>
      <sheetName val="TH_B¸"/>
      <sheetName val="T8-9_x0008_"/>
      <sheetName val="det VP"/>
      <sheetName val="det hn"/>
      <sheetName val="19-5"/>
      <sheetName val="X26-2"/>
      <sheetName val="x26"/>
      <sheetName val="chi Hieu"/>
      <sheetName val="c thoa"/>
      <sheetName val="A thanh - DL"/>
      <sheetName val="A Tuyen"/>
      <sheetName val="A Tien -laphu"/>
      <sheetName val="A Thang- laphu"/>
      <sheetName val="DMHN"/>
      <sheetName val="A Dong"/>
      <sheetName val="27-7 NB"/>
      <sheetName val="ATuan-PN"/>
      <sheetName val="X20"/>
      <sheetName val="xn 5"/>
      <sheetName val="PKD X20"/>
      <sheetName val="da giay SG"/>
      <sheetName val="dagiay XK"/>
      <sheetName val="DK Dong xuan"/>
      <sheetName val="chu Ton"/>
      <sheetName val="minh tri"/>
      <sheetName val="viet huy"/>
      <sheetName val="thanh ha"/>
      <sheetName val="O Su"/>
      <sheetName val="A Ha-DL"/>
      <sheetName val="Vinh oanh"/>
      <sheetName val="chi Thuy"/>
      <sheetName val="chu Hong"/>
      <sheetName val="thuy- may"/>
      <sheetName val="CHuong(VT)"/>
      <sheetName val="XNK-hnam"/>
      <sheetName val="7-5HQ"/>
      <sheetName val="vu yen"/>
      <sheetName val="Du_lieu"/>
      <sheetName val="Chart䀀"/>
      <sheetName val="T8-9("/>
      <sheetName val="Nhap_lie"/>
      <sheetName val="Nhap_lie("/>
      <sheetName val=" GT CPhi tung dot"/>
      <sheetName val="ESTI."/>
      <sheetName val="DI-ESTI"/>
      <sheetName val="THTBþ"/>
      <sheetName val="CongNo"/>
      <sheetName val="TD khao sat"/>
      <sheetName val="_x0000__x0000__x0005__x0000__x0000_"/>
      <sheetName val="nghi dinh-_x0004__x0010_"/>
      <sheetName val="Cong hop 2,0ࡸ2,0"/>
      <sheetName val="Km282-Km_x0003_?3"/>
      <sheetName val="Biaþ"/>
      <sheetName val="Luot"/>
      <sheetName val="lapdap TB "/>
      <sheetName val="IBASE2"/>
      <sheetName val="T8-9h"/>
      <sheetName val="KQKDKT#04-1"/>
      <sheetName val="VtuHaTheSauTBABenThuy1 Ш2)"/>
      <sheetName val="T8-9X"/>
      <sheetName val="MTL$-INTER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thu"/>
      <sheetName val="T.Coc"/>
      <sheetName val="D.Nghia"/>
      <sheetName val="P.Phu"/>
      <sheetName val="P.Lai"/>
      <sheetName val="N.Xuyen"/>
      <sheetName val="H.quan"/>
      <sheetName val="S.Dang"/>
      <sheetName val="TT.DH"/>
      <sheetName val="N.Quan"/>
      <sheetName val="C.Dam"/>
      <sheetName val="M.Luong"/>
      <sheetName val="B.luan"/>
      <sheetName val="GIA 뭼UOC"/>
      <sheetName val="Soqu_x0005__x0000__x0000_"/>
      <sheetName val="T8-9_x0005_"/>
      <sheetName val="Diem mon hoc"/>
      <sheetName val="Diem Tong ket"/>
      <sheetName val="DS - HoTen"/>
      <sheetName val="DS-Loc"/>
      <sheetName val="thong ke_x0000_"/>
      <sheetName val="Bang can doi "/>
      <sheetName val="Tinh hinh cat lang"/>
      <sheetName val="Tinh hinh SX phu"/>
      <sheetName val="Tinh hinh do xop"/>
      <sheetName val="chi phi cap tien"/>
      <sheetName val="TH dat "/>
      <sheetName val="DZ22"/>
      <sheetName val="TTDZ22"/>
      <sheetName val="VtuHaTheSauTBANg⤤yenDu6"/>
      <sheetName val="〴7"/>
      <sheetName val="ɾT"/>
      <sheetName val="tr_tinhDZc!othe"/>
      <sheetName val="t2_tinhTBA"/>
      <sheetName val="BL2"/>
      <sheetName val="KG2"/>
      <sheetName val="Cong tron D7'"/>
      <sheetName val="Giathanh1m3BT"/>
      <sheetName val="tien _x0000_uong"/>
      <sheetName val="_x0000_Y_BA"/>
      <sheetName val="_IBASE2.XLSѝTNHNoi"/>
      <sheetName val="°:nh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ANNUONG"/>
      <sheetName val="thkn (2)"/>
      <sheetName val="Vchuygn(C)"/>
      <sheetName val="342201-T10"/>
      <sheetName val="km208"/>
      <sheetName val="DMX"/>
      <sheetName val="Bia0"/>
      <sheetName val="DMT_x0000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KHVt_"/>
      <sheetName val="KHVt_XL"/>
      <sheetName val="KHVt_XLT4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hep_be"/>
      <sheetName val="Thep_than"/>
      <sheetName val="Thep_xa_mu"/>
      <sheetName val="Nhap_lieu1"/>
      <sheetName val="Tien_dien"/>
      <sheetName val="Thue_GTGT"/>
      <sheetName val="142201-T1_"/>
      <sheetName val="142201-T2-th_"/>
      <sheetName val="142201-T3-th_"/>
      <sheetName val="142201-T4-th__"/>
      <sheetName val="_t5"/>
      <sheetName val="t_4"/>
      <sheetName val="_t3_"/>
      <sheetName val="_TH331"/>
      <sheetName val="_Minh_ha"/>
      <sheetName val="_Ha_Tay"/>
      <sheetName val="_Vinhphuc"/>
      <sheetName val="_Nbinh"/>
      <sheetName val="_QVinh"/>
      <sheetName val="_TW1"/>
      <sheetName val="VtuHaTheSauTBABenThuy1_(2)"/>
      <sheetName val="Kluong_phu"/>
      <sheetName val="Lan_can"/>
      <sheetName val="Ho_lan"/>
      <sheetName val="Coc_tieu"/>
      <sheetName val="Bien_bao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kl_(2)"/>
      <sheetName val="long_tec"/>
      <sheetName val="Km274_-_Km275"/>
      <sheetName val="Km275_-_Km276"/>
      <sheetName val="Km276_-_Km277"/>
      <sheetName val="Km277_-_Km278_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Matduong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Tong_hop"/>
      <sheetName val="Tong_hop_(2)"/>
      <sheetName val="Cong_cu"/>
      <sheetName val="Cot_thep"/>
      <sheetName val="Cong_tron_D75"/>
      <sheetName val="Cong_tron_D100"/>
      <sheetName val="Cong_tron_D150"/>
      <sheetName val="Cong_tron_2D150"/>
      <sheetName val="Cong_ban_1,0x1,0"/>
      <sheetName val="Cong_ban_1,0x1,2"/>
      <sheetName val="Cong_hop_1,5x1,5"/>
      <sheetName val="Cong_hop_2,0x1,5"/>
      <sheetName val="Cong_hop_2,0x2,0"/>
      <sheetName val="Song_trai"/>
      <sheetName val="Dinh+ha_nha"/>
      <sheetName val="NG_k"/>
      <sheetName val="Trich_Ngang"/>
      <sheetName val="Danh_sach_Rieng"/>
      <sheetName val="Dia_Diem_Thuc_Tap"/>
      <sheetName val="De_Tai_Thuc_Tap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_so_thay_doi"/>
      <sheetName val="b_THchitietDZCT"/>
      <sheetName val="b_THchitietTBA"/>
      <sheetName val="Khao_sat"/>
      <sheetName val="TT_khao_sat"/>
      <sheetName val="SCT_Cong_trinh"/>
      <sheetName val="06-2003_(2)"/>
      <sheetName val="CDPS_6tc"/>
      <sheetName val="SCT_Nha_thau"/>
      <sheetName val="socai2003_(6tc)dp"/>
      <sheetName val="socai2003_(6tc)"/>
      <sheetName val="CDPS_6tc_(2)"/>
      <sheetName val="phan_tich_DG"/>
      <sheetName val="gia_vat_lieu"/>
      <sheetName val="gia_xe_may"/>
      <sheetName val="gia_nhan_cong"/>
      <sheetName val="CDSL_(2)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Don_gia_CPM"/>
      <sheetName val="Tong_Thieu_HD_cac_CT-2001"/>
      <sheetName val="VL_thieu_HD_-_2001"/>
      <sheetName val="Tong_thieu_HD_cac_CT_-_2002"/>
      <sheetName val="Lan_trai"/>
      <sheetName val="Van_chuyen"/>
      <sheetName val="HDong_VC"/>
      <sheetName val="ThieuHD_nam_2001"/>
      <sheetName val="Bang_TH"/>
      <sheetName val="Tong_Chinh"/>
      <sheetName val="TH_du_toan_"/>
      <sheetName val="Du_toan_"/>
      <sheetName val="C_Tinh"/>
      <sheetName val="giai_thich"/>
      <sheetName val="DT_-_Ro"/>
      <sheetName val="TH_-_Ro_"/>
      <sheetName val="GDT_-_Ro"/>
      <sheetName val="DT_-_TB"/>
      <sheetName val="TH_-_TB"/>
      <sheetName val="GDT_-_TB"/>
      <sheetName val="DT_-_NT"/>
      <sheetName val="TH_-_NT"/>
      <sheetName val="GDT_-_NT"/>
      <sheetName val="ql_(2)"/>
      <sheetName val="F_ThanhTri"/>
      <sheetName val="F_Gialam"/>
      <sheetName val="TH_dam"/>
      <sheetName val="SX_dam"/>
      <sheetName val="LD_dam"/>
      <sheetName val="Bang_gia_VL"/>
      <sheetName val="Gia_NC"/>
      <sheetName val="Gia_may"/>
      <sheetName val="KQKD02-2_(2)"/>
      <sheetName val="KQKD-2_(2)"/>
      <sheetName val="KQKD_thu2004"/>
      <sheetName val="Dancau-Q_Ninh"/>
      <sheetName val="BaTrieu-L_son"/>
      <sheetName val="T03_-_03"/>
      <sheetName val="THL_T03"/>
      <sheetName val="TTBC_T03"/>
      <sheetName val="Luong_noi_Bo_-_T3"/>
      <sheetName val="Tong_hop_-_T3"/>
      <sheetName val="Thuong_Quy_3"/>
      <sheetName val="Phu_cap_trach_nhiem"/>
      <sheetName val="Tay_ninh"/>
      <sheetName val="A_Duc"/>
      <sheetName val="DOANH_SO"/>
      <sheetName val="BD-SINH_VIEN"/>
      <sheetName val="BC_TH_CK_(2)"/>
      <sheetName val="BC_TH_CK"/>
      <sheetName val="BC6tT19_food"/>
      <sheetName val="BC6tT18_-_Food"/>
      <sheetName val="BCCK_4"/>
      <sheetName val="BCFood-_T16"/>
      <sheetName val="BCFood-_T15"/>
      <sheetName val="BCFood-_T14"/>
      <sheetName val="BCFood-_T13"/>
      <sheetName val="TH_CK2"/>
      <sheetName val="BC6tT52_(3)"/>
      <sheetName val="BC6tT52_(2)"/>
      <sheetName val="TCK_12"/>
      <sheetName val="Tong_CK"/>
      <sheetName val="HHVt_"/>
      <sheetName val="Co~g_hop_1,5x1,5"/>
      <sheetName val="So_sanh"/>
      <sheetName val="Xaylap_"/>
      <sheetName val="Nhan_cong"/>
      <sheetName val="_KQTH_quy_hoach_135"/>
      <sheetName val="Bao_cao_KQTH_quy_hoach_135"/>
      <sheetName val="CT_03"/>
      <sheetName val="TH_03"/>
      <sheetName val="CV_di_trong__dong"/>
      <sheetName val="BaTrieu-L_con"/>
      <sheetName val="EDT_-_Ro"/>
      <sheetName val="Heso_3-2004_(3)"/>
      <sheetName val="Luong_(2)"/>
      <sheetName val="heso_T3"/>
      <sheetName val="heso_T4"/>
      <sheetName val="heso_T5"/>
      <sheetName val="Heso_T6"/>
      <sheetName val="Heso_T7"/>
      <sheetName val="Heso_T8"/>
      <sheetName val="Heso_T9"/>
      <sheetName val="Heso_2-2004"/>
      <sheetName val="Heso_3-2004"/>
      <sheetName val="Heso_3-2004_(2)"/>
      <sheetName val="[IBASE2_XLSѝTNHNoi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GIA_NUOC"/>
      <sheetName val="GIA_DIEN_THOAI"/>
      <sheetName val="GIA_DIEN"/>
      <sheetName val="chiet_tinh_XD"/>
      <sheetName val="Triet_T"/>
      <sheetName val="Phan_tich_gia"/>
      <sheetName val="pHAN_CONG"/>
      <sheetName val="GIA_XD"/>
      <sheetName val="TK__TK"/>
      <sheetName val="bcth_05-04"/>
      <sheetName val="baocao_05-04"/>
      <sheetName val="nhan_su"/>
      <sheetName val="luong_cty"/>
      <sheetName val="Luu_goc"/>
      <sheetName val="km22+93_86-km22+121_86"/>
      <sheetName val="km22+177_14-km22+205_64"/>
      <sheetName val="Bang_20-25"/>
      <sheetName val="km22+267_96-km22+283_96"/>
      <sheetName val="km22+304_31-km22+344_31"/>
      <sheetName val="km22+460_92-km22+614_57"/>
      <sheetName val="km22+671_78-km22+713_32"/>
      <sheetName val="tô_rôiDY"/>
      <sheetName val="T_K_H_T_T5"/>
      <sheetName val="T_K_T7"/>
      <sheetName val="TK_T6"/>
      <sheetName val="T_K_T5"/>
      <sheetName val="Bang_thong_ke_hang_ton"/>
      <sheetName val="thong_ke_"/>
      <sheetName val="T_KT04"/>
      <sheetName val="Dinh_ha_nha"/>
      <sheetName val="Km282-Km3"/>
      <sheetName val="[IBASE2_XLS}BHXH"/>
      <sheetName val="_tuanM"/>
      <sheetName val="Tuan_1_01"/>
      <sheetName val="Tuan_3_01_"/>
      <sheetName val="Tuan_5_06_"/>
      <sheetName val="Tuan_6_06__"/>
      <sheetName val="Tuan_7_06_"/>
      <sheetName val="Tuan_7_06__(2)"/>
      <sheetName val="Tuan10,06_"/>
      <sheetName val="Tuan11,06__"/>
      <sheetName val="Bao_cao_DD_31_3_06"/>
      <sheetName val="Bao_cao_DD_30_4_06"/>
      <sheetName val="Bao_cao_DD_31_5_06_"/>
      <sheetName val="Bao_cao_Quy_I-06"/>
      <sheetName val="Bao_cao_DD_30_6_06"/>
      <sheetName val="Bao_cao_DD_31_7_06"/>
      <sheetName val="2_74"/>
      <sheetName val="THU_T12"/>
      <sheetName val="CHI_T12"/>
      <sheetName val="THU_T11"/>
      <sheetName val="CHI_T11"/>
      <sheetName val="THU_T10"/>
      <sheetName val="CHI_T10"/>
      <sheetName val="THU_T9"/>
      <sheetName val="CHI_T9"/>
      <sheetName val="THU_T8"/>
      <sheetName val="CHI_T8"/>
      <sheetName val="THU_T7"/>
      <sheetName val="CHI_T7"/>
      <sheetName val="THU_T6"/>
      <sheetName val="CHI_T6"/>
      <sheetName val="THU_T5"/>
      <sheetName val="CHI_T5"/>
      <sheetName val="THU_T4"/>
      <sheetName val="CHI_T4"/>
      <sheetName val="THU_T3"/>
      <sheetName val="CHI_T3"/>
      <sheetName val="THU_T2"/>
      <sheetName val="CHI_T2"/>
      <sheetName val="THU_T1"/>
      <sheetName val="CHI_T1"/>
      <sheetName val="CDSM_(2)"/>
      <sheetName val="02_1"/>
      <sheetName val="2_1"/>
      <sheetName val="2_3"/>
      <sheetName val="02_3"/>
      <sheetName val="B_01"/>
      <sheetName val="B_03"/>
      <sheetName val="D_13"/>
      <sheetName val="BTH_Phieu_thu"/>
      <sheetName val="BTH_Phieu_chi"/>
      <sheetName val="SCT_NVL"/>
      <sheetName val="NK_SO_CAI"/>
      <sheetName val="SCT_TK_331"/>
      <sheetName val="So_CFSXKD"/>
      <sheetName val="SCT__TK_131"/>
      <sheetName val="So_TGNH_2003"/>
      <sheetName val="So_quy_TM_2002"/>
      <sheetName val="The_tinh_Z"/>
      <sheetName val="So_kho_nguyen_vat_lieu"/>
      <sheetName val="BTH_NVL"/>
      <sheetName val="So_theo_doi_thue_GTGT"/>
      <sheetName val="BC_thanh_QT_hoa_don_nam_2003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KHVô_XL"/>
      <sheetName val="Coc_6"/>
      <sheetName val="THT_nam_04"/>
      <sheetName val="luongt_13"/>
      <sheetName val="LUONG_1"/>
      <sheetName val="LUONG_2"/>
      <sheetName val="LUONG_3"/>
      <sheetName val="Luong_4"/>
      <sheetName val="CTP_4"/>
      <sheetName val="Anca_4"/>
      <sheetName val="THUONG_TET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For_Summary"/>
      <sheetName val="For_Summary(KG)"/>
      <sheetName val="PP_Cloth"/>
      <sheetName val="Mix-PP_Cloth"/>
      <sheetName val="Material_Price-PP"/>
      <sheetName val="QD_cua_HDQT_(ÿÿ"/>
      <sheetName val="ÿÿÿÿi_ngoai_tongÿÿ2)"/>
      <sheetName val="GIA_뭼UOC"/>
      <sheetName val="Soqu"/>
      <sheetName val="HD_CTrinh1"/>
      <sheetName val="HD_benA"/>
      <sheetName val="Theodoi_HD"/>
      <sheetName val="Theodoi_HD_(2)"/>
      <sheetName val="nphuocb 4"/>
      <sheetName val="QDcua TGD (2)_x0000__x0000__x0000__x0000__x0000__x0000__x0000__x0000__x0000__x0000__x0000__x0000_䚼˰_x0000__x0004__x0000__x0000_"/>
      <sheetName val="Tong_ke"/>
      <sheetName val="XXXXXX?X"/>
      <sheetName val="tien "/>
      <sheetName val="T6-99_x0000__x0000__x0000__x0000__x0000__x0000__x0000__x0000__x0000__x0000_ _x0000__x0012_[IBASE2.XLS]T"/>
      <sheetName val="T4-99_x0005__x0000__x0000_T5-99"/>
      <sheetName val="[IBASE2.XLS뭝êm283-Km284"/>
      <sheetName val="CHITIET VL-NCHT1 (2)"/>
      <sheetName val="NEW-PANEL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  <sheetData sheetId="757" refreshError="1"/>
      <sheetData sheetId="758" refreshError="1"/>
      <sheetData sheetId="759"/>
      <sheetData sheetId="760"/>
      <sheetData sheetId="761"/>
      <sheetData sheetId="762"/>
      <sheetData sheetId="763"/>
      <sheetData sheetId="764"/>
      <sheetData sheetId="765"/>
      <sheetData sheetId="766" refreshError="1"/>
      <sheetData sheetId="767" refreshError="1"/>
      <sheetData sheetId="768"/>
      <sheetData sheetId="769" refreshError="1"/>
      <sheetData sheetId="770" refreshError="1"/>
      <sheetData sheetId="771" refreshError="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 refreshError="1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 refreshError="1"/>
      <sheetData sheetId="856" refreshError="1"/>
      <sheetData sheetId="857"/>
      <sheetData sheetId="858" refreshError="1"/>
      <sheetData sheetId="859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/>
      <sheetData sheetId="907"/>
      <sheetData sheetId="908"/>
      <sheetData sheetId="909"/>
      <sheetData sheetId="910"/>
      <sheetData sheetId="91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/>
      <sheetData sheetId="1206"/>
      <sheetData sheetId="1207"/>
      <sheetData sheetId="1208"/>
      <sheetData sheetId="1209"/>
      <sheetData sheetId="1210" refreshError="1"/>
      <sheetData sheetId="1211"/>
      <sheetData sheetId="1212" refreshError="1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/>
      <sheetData sheetId="1236"/>
      <sheetData sheetId="1237"/>
      <sheetData sheetId="1238"/>
      <sheetData sheetId="1239"/>
      <sheetData sheetId="1240" refreshError="1"/>
      <sheetData sheetId="1241"/>
      <sheetData sheetId="1242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/>
      <sheetData sheetId="1661"/>
      <sheetData sheetId="1662"/>
      <sheetData sheetId="1663"/>
      <sheetData sheetId="1664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  <sheetName val="ma-pt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ma-pt"/>
      <sheetName val="DanhMuc"/>
      <sheetName val="MTL$-INTER"/>
      <sheetName val="TD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/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ma-pt"/>
      <sheetName val="DI-ESTI"/>
      <sheetName val="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I10" sqref="I10"/>
    </sheetView>
  </sheetViews>
  <sheetFormatPr defaultColWidth="10.375" defaultRowHeight="15"/>
  <cols>
    <col min="1" max="1" width="1.625" style="1" customWidth="1"/>
    <col min="2" max="2" width="39.625" style="1" customWidth="1"/>
    <col min="3" max="3" width="9.375" style="1" customWidth="1"/>
    <col min="4" max="4" width="9" style="1" customWidth="1"/>
    <col min="5" max="5" width="1.625" style="1" customWidth="1"/>
    <col min="6" max="6" width="9.375" style="1" customWidth="1"/>
    <col min="7" max="7" width="14.625" style="1" customWidth="1"/>
    <col min="8" max="16384" width="10.375" style="1"/>
  </cols>
  <sheetData>
    <row r="1" spans="1:8" ht="18" customHeight="1">
      <c r="A1" s="25" t="s">
        <v>36</v>
      </c>
      <c r="B1" s="25"/>
      <c r="C1" s="25"/>
      <c r="D1" s="26"/>
      <c r="E1" s="25"/>
      <c r="F1" s="25"/>
      <c r="G1" s="25"/>
    </row>
    <row r="2" spans="1:8" ht="18" customHeight="1">
      <c r="B2" s="25"/>
      <c r="D2" s="2"/>
    </row>
    <row r="3" spans="1:8" ht="24.75" customHeight="1">
      <c r="A3" s="24"/>
      <c r="B3" s="23"/>
      <c r="C3" s="716" t="s">
        <v>35</v>
      </c>
      <c r="D3" s="716"/>
      <c r="E3" s="23"/>
      <c r="F3" s="716" t="s">
        <v>34</v>
      </c>
      <c r="G3" s="716"/>
    </row>
    <row r="4" spans="1:8" ht="26.25" customHeight="1">
      <c r="A4" s="7"/>
      <c r="B4" s="21"/>
      <c r="C4" s="22" t="s">
        <v>32</v>
      </c>
      <c r="D4" s="22" t="s">
        <v>33</v>
      </c>
      <c r="E4" s="22"/>
      <c r="F4" s="22" t="s">
        <v>32</v>
      </c>
      <c r="G4" s="22" t="s">
        <v>31</v>
      </c>
    </row>
    <row r="5" spans="1:8" ht="28.5" customHeight="1">
      <c r="A5" s="7"/>
      <c r="B5" s="21"/>
      <c r="C5" s="20" t="s">
        <v>29</v>
      </c>
      <c r="D5" s="20" t="s">
        <v>30</v>
      </c>
      <c r="E5" s="20"/>
      <c r="F5" s="20" t="s">
        <v>29</v>
      </c>
      <c r="G5" s="20" t="s">
        <v>28</v>
      </c>
    </row>
    <row r="6" spans="1:8" ht="17.100000000000001" customHeight="1">
      <c r="A6" s="7"/>
      <c r="B6" s="7"/>
      <c r="C6" s="7"/>
      <c r="D6" s="19"/>
      <c r="E6" s="7"/>
      <c r="F6" s="18"/>
      <c r="G6" s="18"/>
    </row>
    <row r="7" spans="1:8" ht="20.100000000000001" customHeight="1">
      <c r="A7" s="8" t="s">
        <v>27</v>
      </c>
      <c r="B7" s="8"/>
      <c r="C7" s="4">
        <v>2513091.2845804137</v>
      </c>
      <c r="D7" s="6">
        <v>100</v>
      </c>
      <c r="E7" s="5"/>
      <c r="F7" s="4">
        <v>1396659.5038771851</v>
      </c>
      <c r="G7" s="3">
        <v>105.65754422756794</v>
      </c>
      <c r="H7" s="2"/>
    </row>
    <row r="8" spans="1:8" ht="20.100000000000001" customHeight="1">
      <c r="A8" s="7"/>
      <c r="B8" s="8" t="s">
        <v>26</v>
      </c>
      <c r="C8" s="4">
        <v>295777.10008016339</v>
      </c>
      <c r="D8" s="6">
        <f>+C8/$C$7*100</f>
        <v>11.769453099255262</v>
      </c>
      <c r="E8" s="5"/>
      <c r="F8" s="4">
        <v>145600.12519140786</v>
      </c>
      <c r="G8" s="3">
        <v>102.97930671613528</v>
      </c>
      <c r="H8" s="2"/>
    </row>
    <row r="9" spans="1:8" ht="20.100000000000001" customHeight="1">
      <c r="A9" s="7"/>
      <c r="B9" s="14" t="s">
        <v>25</v>
      </c>
      <c r="C9" s="10">
        <v>228972.4278965207</v>
      </c>
      <c r="D9" s="12">
        <f>+C9/$C$7*100</f>
        <v>9.1111862629673634</v>
      </c>
      <c r="E9" s="11"/>
      <c r="F9" s="10">
        <v>112214.93624427085</v>
      </c>
      <c r="G9" s="9">
        <v>102.80503235902236</v>
      </c>
      <c r="H9" s="2"/>
    </row>
    <row r="10" spans="1:8" ht="20.100000000000001" customHeight="1">
      <c r="A10" s="7"/>
      <c r="B10" s="14" t="s">
        <v>24</v>
      </c>
      <c r="C10" s="10">
        <v>11128.520246431473</v>
      </c>
      <c r="D10" s="12">
        <v>0.44</v>
      </c>
      <c r="E10" s="11"/>
      <c r="F10" s="10">
        <v>5908.7010337743877</v>
      </c>
      <c r="G10" s="9">
        <v>104.08347567743013</v>
      </c>
      <c r="H10" s="2"/>
    </row>
    <row r="11" spans="1:8" ht="20.100000000000001" customHeight="1">
      <c r="A11" s="7"/>
      <c r="B11" s="14" t="s">
        <v>23</v>
      </c>
      <c r="C11" s="10">
        <v>55676.151937211202</v>
      </c>
      <c r="D11" s="12">
        <f t="shared" ref="D11:D34" si="0">+C11/$C$7*100</f>
        <v>2.2154448697834268</v>
      </c>
      <c r="E11" s="11"/>
      <c r="F11" s="10">
        <v>27476.487913362613</v>
      </c>
      <c r="G11" s="9">
        <v>103.45955724792049</v>
      </c>
      <c r="H11" s="2"/>
    </row>
    <row r="12" spans="1:8" ht="20.100000000000001" customHeight="1">
      <c r="A12" s="8" t="s">
        <v>22</v>
      </c>
      <c r="B12" s="7"/>
      <c r="C12" s="4">
        <v>897978.19327820814</v>
      </c>
      <c r="D12" s="6">
        <f t="shared" si="0"/>
        <v>35.732016532305735</v>
      </c>
      <c r="E12" s="5"/>
      <c r="F12" s="4">
        <v>488208.46149990609</v>
      </c>
      <c r="G12" s="3">
        <v>106.28163820428051</v>
      </c>
      <c r="H12" s="2"/>
    </row>
    <row r="13" spans="1:8" ht="20.100000000000001" customHeight="1">
      <c r="A13" s="14" t="s">
        <v>21</v>
      </c>
      <c r="B13" s="14" t="s">
        <v>21</v>
      </c>
      <c r="C13" s="10">
        <v>772220.05224860518</v>
      </c>
      <c r="D13" s="12">
        <f t="shared" si="0"/>
        <v>30.727895042520721</v>
      </c>
      <c r="E13" s="11"/>
      <c r="F13" s="10">
        <v>412740.01772699965</v>
      </c>
      <c r="G13" s="9">
        <v>106.18193944988161</v>
      </c>
      <c r="H13" s="2"/>
    </row>
    <row r="14" spans="1:8" ht="20.100000000000001" customHeight="1">
      <c r="A14" s="17" t="s">
        <v>20</v>
      </c>
      <c r="B14" s="17" t="s">
        <v>20</v>
      </c>
      <c r="C14" s="10">
        <v>63834.259676085894</v>
      </c>
      <c r="D14" s="12">
        <f t="shared" si="0"/>
        <v>2.5400692791286201</v>
      </c>
      <c r="E14" s="11"/>
      <c r="F14" s="10">
        <v>38184.09322189635</v>
      </c>
      <c r="G14" s="9">
        <v>94.160188432313745</v>
      </c>
      <c r="H14" s="2"/>
    </row>
    <row r="15" spans="1:8" ht="20.100000000000001" customHeight="1">
      <c r="A15" s="17" t="s">
        <v>19</v>
      </c>
      <c r="B15" s="17" t="s">
        <v>19</v>
      </c>
      <c r="C15" s="10">
        <v>587291.41236325796</v>
      </c>
      <c r="D15" s="12">
        <f t="shared" si="0"/>
        <v>23.369282921265324</v>
      </c>
      <c r="E15" s="11"/>
      <c r="F15" s="10">
        <v>316856.47159280034</v>
      </c>
      <c r="G15" s="9">
        <v>106.97977811859568</v>
      </c>
      <c r="H15" s="2"/>
    </row>
    <row r="16" spans="1:8" ht="30" customHeight="1">
      <c r="A16" s="16" t="s">
        <v>18</v>
      </c>
      <c r="B16" s="16" t="s">
        <v>18</v>
      </c>
      <c r="C16" s="10">
        <v>109232</v>
      </c>
      <c r="D16" s="12">
        <f t="shared" si="0"/>
        <v>4.3465193910867983</v>
      </c>
      <c r="E16" s="11"/>
      <c r="F16" s="10">
        <v>50250.997518784556</v>
      </c>
      <c r="G16" s="9">
        <v>111.96818695028767</v>
      </c>
      <c r="H16" s="2"/>
    </row>
    <row r="17" spans="1:8" ht="30" customHeight="1">
      <c r="A17" s="16" t="s">
        <v>17</v>
      </c>
      <c r="B17" s="16" t="s">
        <v>17</v>
      </c>
      <c r="C17" s="10">
        <v>11863.23590332461</v>
      </c>
      <c r="D17" s="12">
        <f t="shared" si="0"/>
        <v>0.47205750050202805</v>
      </c>
      <c r="E17" s="11"/>
      <c r="F17" s="10">
        <v>7448.4553935184495</v>
      </c>
      <c r="G17" s="9">
        <v>104.98632866381188</v>
      </c>
      <c r="H17" s="2"/>
    </row>
    <row r="18" spans="1:8" ht="18" customHeight="1">
      <c r="A18" s="14" t="s">
        <v>16</v>
      </c>
      <c r="B18" s="14" t="s">
        <v>16</v>
      </c>
      <c r="C18" s="10">
        <v>125758.14102960299</v>
      </c>
      <c r="D18" s="12">
        <f t="shared" si="0"/>
        <v>5.0041214897850237</v>
      </c>
      <c r="E18" s="11"/>
      <c r="F18" s="10">
        <v>75468.443772906452</v>
      </c>
      <c r="G18" s="9">
        <v>106.83022380109381</v>
      </c>
      <c r="H18" s="2"/>
    </row>
    <row r="19" spans="1:8" ht="18" customHeight="1">
      <c r="A19" s="15" t="s">
        <v>15</v>
      </c>
      <c r="B19" s="7"/>
      <c r="C19" s="4">
        <v>1092718.5447473859</v>
      </c>
      <c r="D19" s="6">
        <f t="shared" si="0"/>
        <v>43.481052656224001</v>
      </c>
      <c r="E19" s="5"/>
      <c r="F19" s="4">
        <v>627420.35564241791</v>
      </c>
      <c r="G19" s="3">
        <v>106.11570884862567</v>
      </c>
      <c r="H19" s="2"/>
    </row>
    <row r="20" spans="1:8" ht="30" customHeight="1">
      <c r="A20" s="7"/>
      <c r="B20" s="13" t="s">
        <v>14</v>
      </c>
      <c r="C20" s="10">
        <v>270179.75791151199</v>
      </c>
      <c r="D20" s="12">
        <f t="shared" si="0"/>
        <v>10.750893115950671</v>
      </c>
      <c r="E20" s="11"/>
      <c r="F20" s="10">
        <v>139500.19421915879</v>
      </c>
      <c r="G20" s="9">
        <v>106.93943910926981</v>
      </c>
      <c r="H20" s="2"/>
    </row>
    <row r="21" spans="1:8" ht="20.100000000000001" customHeight="1">
      <c r="A21" s="7"/>
      <c r="B21" s="14" t="s">
        <v>13</v>
      </c>
      <c r="C21" s="10">
        <v>134430.96006494999</v>
      </c>
      <c r="D21" s="12">
        <f t="shared" si="0"/>
        <v>5.3492271008927803</v>
      </c>
      <c r="E21" s="11"/>
      <c r="F21" s="10">
        <v>84257.059258878377</v>
      </c>
      <c r="G21" s="9">
        <v>110.57637080277144</v>
      </c>
      <c r="H21" s="2"/>
    </row>
    <row r="22" spans="1:8" ht="20.100000000000001" customHeight="1">
      <c r="A22" s="7"/>
      <c r="B22" s="14" t="s">
        <v>12</v>
      </c>
      <c r="C22" s="10">
        <v>70727.501838825978</v>
      </c>
      <c r="D22" s="12">
        <f t="shared" si="0"/>
        <v>2.8143626247398594</v>
      </c>
      <c r="E22" s="11"/>
      <c r="F22" s="10">
        <v>37634.936160840676</v>
      </c>
      <c r="G22" s="9">
        <v>108.33650215228923</v>
      </c>
      <c r="H22" s="2"/>
    </row>
    <row r="23" spans="1:8" ht="20.100000000000001" customHeight="1">
      <c r="A23" s="7"/>
      <c r="B23" s="14" t="s">
        <v>11</v>
      </c>
      <c r="C23" s="10">
        <v>89342.872597898735</v>
      </c>
      <c r="D23" s="12">
        <f t="shared" si="0"/>
        <v>3.5550985810217171</v>
      </c>
      <c r="E23" s="11"/>
      <c r="F23" s="10">
        <v>83517.431525033811</v>
      </c>
      <c r="G23" s="9">
        <v>104.14341575476686</v>
      </c>
      <c r="H23" s="2"/>
    </row>
    <row r="24" spans="1:8" ht="20.100000000000001" customHeight="1">
      <c r="A24" s="7"/>
      <c r="B24" s="14" t="s">
        <v>10</v>
      </c>
      <c r="C24" s="10">
        <v>123046.13998255123</v>
      </c>
      <c r="D24" s="12">
        <f t="shared" si="0"/>
        <v>4.8962065459987869</v>
      </c>
      <c r="E24" s="11"/>
      <c r="F24" s="10">
        <v>76240.649880093188</v>
      </c>
      <c r="G24" s="9">
        <v>105.20482778318654</v>
      </c>
      <c r="H24" s="2"/>
    </row>
    <row r="25" spans="1:8" ht="20.100000000000001" customHeight="1">
      <c r="A25" s="7"/>
      <c r="B25" s="13" t="s">
        <v>9</v>
      </c>
      <c r="C25" s="10">
        <v>85913.517357375851</v>
      </c>
      <c r="D25" s="12">
        <f t="shared" si="0"/>
        <v>3.4186389441766734</v>
      </c>
      <c r="E25" s="11"/>
      <c r="F25" s="10">
        <v>48096.261355338502</v>
      </c>
      <c r="G25" s="9">
        <v>101.69971371706794</v>
      </c>
      <c r="H25" s="2"/>
    </row>
    <row r="26" spans="1:8" ht="20.100000000000001" customHeight="1">
      <c r="A26" s="7"/>
      <c r="B26" s="14" t="s">
        <v>8</v>
      </c>
      <c r="C26" s="10">
        <v>50384.826411592701</v>
      </c>
      <c r="D26" s="12">
        <f t="shared" si="0"/>
        <v>2.0048943992102126</v>
      </c>
      <c r="E26" s="11"/>
      <c r="F26" s="10">
        <v>34394.888052006587</v>
      </c>
      <c r="G26" s="9">
        <v>105.99591937296901</v>
      </c>
      <c r="H26" s="2"/>
    </row>
    <row r="27" spans="1:8" ht="20.100000000000001" customHeight="1">
      <c r="A27" s="7"/>
      <c r="B27" s="14" t="s">
        <v>7</v>
      </c>
      <c r="C27" s="10">
        <v>33327.5894154009</v>
      </c>
      <c r="D27" s="12">
        <f t="shared" si="0"/>
        <v>1.3261591260090373</v>
      </c>
      <c r="E27" s="11"/>
      <c r="F27" s="10">
        <v>22809.709191918126</v>
      </c>
      <c r="G27" s="9">
        <v>108.50782885675147</v>
      </c>
      <c r="H27" s="2"/>
    </row>
    <row r="28" spans="1:8" ht="43.35" customHeight="1">
      <c r="A28" s="7"/>
      <c r="B28" s="13" t="s">
        <v>6</v>
      </c>
      <c r="C28" s="10">
        <v>43656.378338144721</v>
      </c>
      <c r="D28" s="12">
        <f t="shared" si="0"/>
        <v>1.7371584791212071</v>
      </c>
      <c r="E28" s="11"/>
      <c r="F28" s="10">
        <v>23119.657366809515</v>
      </c>
      <c r="G28" s="9">
        <v>105.05</v>
      </c>
      <c r="H28" s="2"/>
    </row>
    <row r="29" spans="1:8" ht="20.100000000000001" customHeight="1">
      <c r="A29" s="7"/>
      <c r="B29" s="13" t="s">
        <v>5</v>
      </c>
      <c r="C29" s="10">
        <v>95326.588900035262</v>
      </c>
      <c r="D29" s="12">
        <f t="shared" si="0"/>
        <v>3.7932004095884251</v>
      </c>
      <c r="E29" s="11"/>
      <c r="F29" s="10">
        <v>40014.755544375483</v>
      </c>
      <c r="G29" s="9">
        <v>104.14999999999999</v>
      </c>
      <c r="H29" s="2"/>
    </row>
    <row r="30" spans="1:8" ht="20.100000000000001" customHeight="1">
      <c r="A30" s="7"/>
      <c r="B30" s="14" t="s">
        <v>4</v>
      </c>
      <c r="C30" s="10">
        <v>57588.109230628797</v>
      </c>
      <c r="D30" s="12">
        <f t="shared" si="0"/>
        <v>2.2915247680803494</v>
      </c>
      <c r="E30" s="11"/>
      <c r="F30" s="10">
        <v>15656.59861376642</v>
      </c>
      <c r="G30" s="9">
        <v>104.05210414222526</v>
      </c>
      <c r="H30" s="2"/>
    </row>
    <row r="31" spans="1:8" ht="20.100000000000001" customHeight="1">
      <c r="A31" s="7"/>
      <c r="B31" s="14" t="s">
        <v>3</v>
      </c>
      <c r="C31" s="10">
        <v>16910.664603487501</v>
      </c>
      <c r="D31" s="12">
        <f t="shared" si="0"/>
        <v>0.6729029186980332</v>
      </c>
      <c r="E31" s="11"/>
      <c r="F31" s="10">
        <v>11182.175784496707</v>
      </c>
      <c r="G31" s="9">
        <v>107.27080008075906</v>
      </c>
      <c r="H31" s="2"/>
    </row>
    <row r="32" spans="1:8" ht="20.100000000000001" customHeight="1">
      <c r="A32" s="7"/>
      <c r="B32" s="14" t="s">
        <v>2</v>
      </c>
      <c r="C32" s="10">
        <v>18477.371604100517</v>
      </c>
      <c r="D32" s="12">
        <f t="shared" si="0"/>
        <v>0.73524474488739089</v>
      </c>
      <c r="E32" s="11"/>
      <c r="F32" s="10">
        <v>9395.665849203273</v>
      </c>
      <c r="G32" s="9">
        <v>104.07244739445034</v>
      </c>
      <c r="H32" s="2"/>
    </row>
    <row r="33" spans="1:8" ht="54.75" customHeight="1">
      <c r="A33" s="7"/>
      <c r="B33" s="13" t="s">
        <v>1</v>
      </c>
      <c r="C33" s="10">
        <v>3406.2664908817133</v>
      </c>
      <c r="D33" s="12">
        <f t="shared" si="0"/>
        <v>0.13554089784885887</v>
      </c>
      <c r="E33" s="11"/>
      <c r="F33" s="10">
        <v>1600.3728404984884</v>
      </c>
      <c r="G33" s="9">
        <v>105.17</v>
      </c>
      <c r="H33" s="2"/>
    </row>
    <row r="34" spans="1:8" ht="18" customHeight="1">
      <c r="A34" s="8" t="s">
        <v>0</v>
      </c>
      <c r="B34" s="7"/>
      <c r="C34" s="4">
        <v>226617.446474656</v>
      </c>
      <c r="D34" s="6">
        <f t="shared" si="0"/>
        <v>9.0174777122149816</v>
      </c>
      <c r="E34" s="5"/>
      <c r="F34" s="4">
        <v>135430.56154345319</v>
      </c>
      <c r="G34" s="3">
        <v>104.28</v>
      </c>
      <c r="H34" s="2"/>
    </row>
  </sheetData>
  <mergeCells count="2">
    <mergeCell ref="C3:D3"/>
    <mergeCell ref="F3:G3"/>
  </mergeCells>
  <pageMargins left="0.78740157480314998" right="0.47244094488188998" top="0.69" bottom="0.23" header="0.43307086614173201" footer="0.31496062992126"/>
  <pageSetup paperSize="9" firstPageNumber="45" orientation="portrait" useFirstPageNumber="1" r:id="rId1"/>
  <headerFooter alignWithMargins="0">
    <oddHeader>&amp;C&amp;"Times New Roman,Regular"&amp;12&amp;P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6"/>
  <sheetViews>
    <sheetView workbookViewId="0">
      <selection activeCell="B20" sqref="B20"/>
    </sheetView>
  </sheetViews>
  <sheetFormatPr defaultColWidth="9.375" defaultRowHeight="21" customHeight="1"/>
  <cols>
    <col min="1" max="1" width="3" style="27" customWidth="1"/>
    <col min="2" max="2" width="39" style="27" customWidth="1"/>
    <col min="3" max="3" width="14" style="27" customWidth="1"/>
    <col min="4" max="4" width="14.625" style="27" customWidth="1"/>
    <col min="5" max="5" width="17.625" style="27" customWidth="1"/>
    <col min="6" max="16384" width="9.375" style="27"/>
  </cols>
  <sheetData>
    <row r="1" spans="1:5" ht="21" customHeight="1">
      <c r="A1" s="52" t="s">
        <v>661</v>
      </c>
      <c r="B1" s="51"/>
      <c r="C1" s="51"/>
      <c r="D1" s="51"/>
      <c r="E1" s="51"/>
    </row>
    <row r="2" spans="1:5" ht="10.5" customHeight="1">
      <c r="A2" s="51"/>
      <c r="B2" s="51"/>
      <c r="C2" s="51"/>
      <c r="D2" s="51"/>
      <c r="E2" s="51"/>
    </row>
    <row r="3" spans="1:5" ht="21" customHeight="1">
      <c r="A3" s="44"/>
      <c r="B3" s="44"/>
      <c r="C3" s="50"/>
      <c r="D3" s="44"/>
      <c r="E3" s="49" t="s">
        <v>56</v>
      </c>
    </row>
    <row r="4" spans="1:5" ht="18" customHeight="1">
      <c r="A4" s="48"/>
      <c r="B4" s="48"/>
      <c r="C4" s="47" t="s">
        <v>55</v>
      </c>
      <c r="D4" s="47" t="s">
        <v>54</v>
      </c>
      <c r="E4" s="47" t="s">
        <v>53</v>
      </c>
    </row>
    <row r="5" spans="1:5" ht="18" customHeight="1">
      <c r="A5" s="44"/>
      <c r="B5" s="44"/>
      <c r="C5" s="46" t="s">
        <v>51</v>
      </c>
      <c r="D5" s="46" t="s">
        <v>52</v>
      </c>
      <c r="E5" s="46" t="s">
        <v>51</v>
      </c>
    </row>
    <row r="6" spans="1:5" ht="18" customHeight="1">
      <c r="A6" s="44"/>
      <c r="B6" s="44"/>
      <c r="C6" s="45" t="s">
        <v>50</v>
      </c>
      <c r="D6" s="45"/>
      <c r="E6" s="45" t="s">
        <v>49</v>
      </c>
    </row>
    <row r="7" spans="1:5" ht="15.75" customHeight="1">
      <c r="A7" s="44"/>
      <c r="B7" s="44"/>
      <c r="C7" s="44"/>
      <c r="D7" s="44"/>
      <c r="E7" s="43"/>
    </row>
    <row r="8" spans="1:5" ht="21" customHeight="1">
      <c r="A8" s="717" t="s">
        <v>48</v>
      </c>
      <c r="B8" s="717"/>
      <c r="C8" s="39">
        <v>2930.5742600000003</v>
      </c>
      <c r="D8" s="39">
        <v>2926.0460721099998</v>
      </c>
      <c r="E8" s="34">
        <v>99.845484622184571</v>
      </c>
    </row>
    <row r="9" spans="1:5" ht="21" customHeight="1">
      <c r="A9" s="42"/>
      <c r="B9" s="40" t="s">
        <v>47</v>
      </c>
      <c r="C9" s="30">
        <v>1044.5036600000001</v>
      </c>
      <c r="D9" s="30">
        <v>1031.9717945999998</v>
      </c>
      <c r="E9" s="34">
        <v>98.800208569877086</v>
      </c>
    </row>
    <row r="10" spans="1:5" ht="21" customHeight="1">
      <c r="A10" s="41"/>
      <c r="B10" s="40" t="s">
        <v>46</v>
      </c>
      <c r="C10" s="30">
        <v>1886.0706</v>
      </c>
      <c r="D10" s="30">
        <v>1894</v>
      </c>
      <c r="E10" s="34">
        <v>100.42435725947905</v>
      </c>
    </row>
    <row r="11" spans="1:5" ht="21" customHeight="1">
      <c r="A11" s="717" t="s">
        <v>45</v>
      </c>
      <c r="B11" s="717"/>
      <c r="C11" s="39">
        <v>841.95636000000002</v>
      </c>
      <c r="D11" s="39">
        <v>894.77893999999992</v>
      </c>
      <c r="E11" s="34">
        <v>106.27379072235999</v>
      </c>
    </row>
    <row r="12" spans="1:5" ht="21" customHeight="1">
      <c r="A12" s="38"/>
      <c r="B12" s="37" t="s">
        <v>44</v>
      </c>
      <c r="C12" s="30">
        <v>818.79860999999994</v>
      </c>
      <c r="D12" s="30">
        <v>868.83996000000002</v>
      </c>
      <c r="E12" s="29">
        <v>106.11155776143784</v>
      </c>
    </row>
    <row r="13" spans="1:5" ht="21" customHeight="1">
      <c r="A13" s="717" t="s">
        <v>43</v>
      </c>
      <c r="B13" s="717"/>
      <c r="C13" s="30"/>
      <c r="D13" s="30"/>
      <c r="E13" s="34"/>
    </row>
    <row r="14" spans="1:5" ht="21" customHeight="1">
      <c r="A14" s="36" t="s">
        <v>42</v>
      </c>
      <c r="B14" s="35"/>
      <c r="C14" s="30"/>
      <c r="D14" s="30"/>
      <c r="E14" s="34"/>
    </row>
    <row r="15" spans="1:5" ht="21" customHeight="1">
      <c r="A15" s="33"/>
      <c r="B15" s="31" t="s">
        <v>41</v>
      </c>
      <c r="C15" s="30">
        <v>300.58559000000002</v>
      </c>
      <c r="D15" s="30">
        <v>305.47138767999996</v>
      </c>
      <c r="E15" s="29">
        <v>101.62542644842021</v>
      </c>
    </row>
    <row r="16" spans="1:5" ht="21" customHeight="1">
      <c r="A16" s="33"/>
      <c r="B16" s="31" t="s">
        <v>40</v>
      </c>
      <c r="C16" s="30">
        <v>41.103570000000005</v>
      </c>
      <c r="D16" s="30">
        <v>42.329873900000003</v>
      </c>
      <c r="E16" s="29">
        <v>102.98344863961937</v>
      </c>
    </row>
    <row r="17" spans="1:5" ht="21" customHeight="1">
      <c r="A17" s="33"/>
      <c r="B17" s="31" t="s">
        <v>39</v>
      </c>
      <c r="C17" s="30">
        <v>9.6251199999999972</v>
      </c>
      <c r="D17" s="30">
        <v>9.5552908999999993</v>
      </c>
      <c r="E17" s="29">
        <v>99.274511902189289</v>
      </c>
    </row>
    <row r="18" spans="1:5" ht="21" customHeight="1">
      <c r="A18" s="32"/>
      <c r="B18" s="31" t="s">
        <v>38</v>
      </c>
      <c r="C18" s="30">
        <v>99.921619999999976</v>
      </c>
      <c r="D18" s="30">
        <v>98.390198934999987</v>
      </c>
      <c r="E18" s="29">
        <v>98.467377665614322</v>
      </c>
    </row>
    <row r="19" spans="1:5" ht="21" customHeight="1">
      <c r="B19" s="31" t="s">
        <v>37</v>
      </c>
      <c r="C19" s="30">
        <v>516.64846</v>
      </c>
      <c r="D19" s="30">
        <v>522.79370197000003</v>
      </c>
      <c r="E19" s="29">
        <v>101.18944358607011</v>
      </c>
    </row>
    <row r="20" spans="1:5" ht="21" customHeight="1">
      <c r="A20" s="28"/>
      <c r="B20" s="28"/>
      <c r="C20" s="28"/>
      <c r="D20" s="28"/>
      <c r="E20" s="28"/>
    </row>
    <row r="21" spans="1:5" ht="21" customHeight="1">
      <c r="A21" s="28"/>
      <c r="B21" s="28"/>
      <c r="C21" s="28"/>
      <c r="D21" s="28"/>
      <c r="E21" s="28"/>
    </row>
    <row r="22" spans="1:5" ht="21" customHeight="1">
      <c r="A22" s="28"/>
      <c r="B22" s="28"/>
      <c r="C22" s="28"/>
      <c r="D22" s="28"/>
      <c r="E22" s="28"/>
    </row>
    <row r="23" spans="1:5" ht="21" customHeight="1">
      <c r="A23" s="28"/>
      <c r="B23" s="28"/>
      <c r="C23" s="28"/>
      <c r="D23" s="28"/>
      <c r="E23" s="28"/>
    </row>
    <row r="24" spans="1:5" ht="21" customHeight="1">
      <c r="A24" s="28"/>
      <c r="B24" s="28"/>
      <c r="C24" s="28"/>
      <c r="D24" s="28"/>
      <c r="E24" s="28"/>
    </row>
    <row r="25" spans="1:5" ht="21" customHeight="1">
      <c r="A25" s="28"/>
      <c r="B25" s="28"/>
      <c r="C25" s="28"/>
      <c r="D25" s="28"/>
      <c r="E25" s="28"/>
    </row>
    <row r="26" spans="1:5" ht="21" customHeight="1">
      <c r="A26" s="28"/>
      <c r="B26" s="28"/>
      <c r="C26" s="28"/>
      <c r="D26" s="28"/>
      <c r="E26" s="28"/>
    </row>
    <row r="27" spans="1:5" ht="21" customHeight="1">
      <c r="A27" s="28"/>
      <c r="B27" s="28"/>
      <c r="C27" s="28"/>
      <c r="D27" s="28"/>
      <c r="E27" s="28"/>
    </row>
    <row r="28" spans="1:5" ht="21" customHeight="1">
      <c r="A28" s="28"/>
      <c r="B28" s="28"/>
      <c r="C28" s="28"/>
      <c r="D28" s="28"/>
      <c r="E28" s="28"/>
    </row>
    <row r="29" spans="1:5" ht="21" customHeight="1">
      <c r="A29" s="28"/>
      <c r="B29" s="28"/>
      <c r="C29" s="28"/>
      <c r="D29" s="28"/>
      <c r="E29" s="28"/>
    </row>
    <row r="30" spans="1:5" ht="21" customHeight="1">
      <c r="A30" s="28"/>
      <c r="B30" s="28"/>
      <c r="C30" s="28"/>
      <c r="D30" s="28"/>
      <c r="E30" s="28"/>
    </row>
    <row r="31" spans="1:5" ht="21" customHeight="1">
      <c r="A31" s="28"/>
      <c r="B31" s="28"/>
      <c r="C31" s="28"/>
      <c r="D31" s="28"/>
      <c r="E31" s="28"/>
    </row>
    <row r="32" spans="1:5" ht="21" customHeight="1">
      <c r="A32" s="28"/>
      <c r="B32" s="28"/>
      <c r="C32" s="28"/>
      <c r="D32" s="28"/>
      <c r="E32" s="28"/>
    </row>
    <row r="33" spans="1:5" ht="21" customHeight="1">
      <c r="A33" s="28"/>
      <c r="B33" s="28"/>
      <c r="C33" s="28"/>
      <c r="D33" s="28"/>
      <c r="E33" s="28"/>
    </row>
    <row r="34" spans="1:5" ht="21" customHeight="1">
      <c r="A34" s="28"/>
      <c r="B34" s="28"/>
      <c r="C34" s="28"/>
      <c r="D34" s="28"/>
      <c r="E34" s="28"/>
    </row>
    <row r="35" spans="1:5" ht="21" customHeight="1">
      <c r="A35" s="28"/>
      <c r="B35" s="28"/>
      <c r="C35" s="28"/>
      <c r="D35" s="28"/>
      <c r="E35" s="28"/>
    </row>
    <row r="36" spans="1:5" ht="21" customHeight="1">
      <c r="A36" s="28"/>
      <c r="B36" s="28"/>
      <c r="C36" s="28"/>
      <c r="D36" s="28"/>
      <c r="E36" s="28"/>
    </row>
    <row r="37" spans="1:5" ht="21" customHeight="1">
      <c r="A37" s="28"/>
      <c r="B37" s="28"/>
      <c r="C37" s="28"/>
      <c r="D37" s="28"/>
      <c r="E37" s="28"/>
    </row>
    <row r="38" spans="1:5" ht="21" customHeight="1">
      <c r="A38" s="28"/>
      <c r="B38" s="28"/>
      <c r="C38" s="28"/>
      <c r="D38" s="28"/>
      <c r="E38" s="28"/>
    </row>
    <row r="39" spans="1:5" ht="21" customHeight="1">
      <c r="A39" s="28"/>
      <c r="B39" s="28"/>
      <c r="C39" s="28"/>
      <c r="D39" s="28"/>
      <c r="E39" s="28"/>
    </row>
    <row r="40" spans="1:5" ht="21" customHeight="1">
      <c r="A40" s="28"/>
      <c r="B40" s="28"/>
      <c r="C40" s="28"/>
      <c r="D40" s="28"/>
      <c r="E40" s="28"/>
    </row>
    <row r="41" spans="1:5" ht="21" customHeight="1">
      <c r="A41" s="28"/>
      <c r="B41" s="28"/>
      <c r="C41" s="28"/>
      <c r="D41" s="28"/>
      <c r="E41" s="28"/>
    </row>
    <row r="42" spans="1:5" ht="21" customHeight="1">
      <c r="A42" s="28"/>
      <c r="B42" s="28"/>
      <c r="C42" s="28"/>
      <c r="D42" s="28"/>
      <c r="E42" s="28"/>
    </row>
    <row r="43" spans="1:5" ht="21" customHeight="1">
      <c r="A43" s="28"/>
      <c r="B43" s="28"/>
      <c r="C43" s="28"/>
      <c r="D43" s="28"/>
      <c r="E43" s="28"/>
    </row>
    <row r="44" spans="1:5" ht="21" customHeight="1">
      <c r="A44" s="28"/>
      <c r="B44" s="28"/>
      <c r="C44" s="28"/>
      <c r="D44" s="28"/>
      <c r="E44" s="28"/>
    </row>
    <row r="45" spans="1:5" ht="21" customHeight="1">
      <c r="A45" s="28"/>
      <c r="B45" s="28"/>
      <c r="C45" s="28"/>
      <c r="D45" s="28"/>
      <c r="E45" s="28"/>
    </row>
    <row r="46" spans="1:5" ht="21" customHeight="1">
      <c r="A46" s="28"/>
      <c r="B46" s="28"/>
      <c r="C46" s="28"/>
      <c r="D46" s="28"/>
      <c r="E46" s="28"/>
    </row>
  </sheetData>
  <mergeCells count="3">
    <mergeCell ref="A8:B8"/>
    <mergeCell ref="A11:B11"/>
    <mergeCell ref="A13:B1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60"/>
  <sheetViews>
    <sheetView topLeftCell="A12" workbookViewId="0">
      <selection activeCell="C13" sqref="C13:D13"/>
    </sheetView>
  </sheetViews>
  <sheetFormatPr defaultColWidth="9.375" defaultRowHeight="12.75"/>
  <cols>
    <col min="1" max="1" width="43.625" style="27" customWidth="1"/>
    <col min="2" max="3" width="16.625" style="27" customWidth="1"/>
    <col min="4" max="4" width="21" style="27" customWidth="1"/>
    <col min="5" max="16384" width="9.375" style="27"/>
  </cols>
  <sheetData>
    <row r="1" spans="1:4" ht="18" customHeight="1">
      <c r="A1" s="67" t="s">
        <v>662</v>
      </c>
      <c r="B1" s="66"/>
      <c r="C1" s="66"/>
      <c r="D1" s="66"/>
    </row>
    <row r="2" spans="1:4" ht="18" customHeight="1">
      <c r="A2" s="66"/>
      <c r="B2" s="66"/>
      <c r="C2" s="66"/>
      <c r="D2" s="65"/>
    </row>
    <row r="3" spans="1:4" ht="18" customHeight="1">
      <c r="A3" s="64"/>
      <c r="B3" s="63" t="s">
        <v>55</v>
      </c>
      <c r="C3" s="63" t="s">
        <v>66</v>
      </c>
      <c r="D3" s="62" t="s">
        <v>65</v>
      </c>
    </row>
    <row r="4" spans="1:4" ht="16.350000000000001" customHeight="1">
      <c r="B4" s="22" t="s">
        <v>64</v>
      </c>
      <c r="C4" s="22" t="s">
        <v>64</v>
      </c>
      <c r="D4" s="62" t="s">
        <v>63</v>
      </c>
    </row>
    <row r="5" spans="1:4" ht="16.350000000000001" customHeight="1">
      <c r="A5" s="61"/>
      <c r="B5" s="20">
        <v>2023</v>
      </c>
      <c r="C5" s="20">
        <v>2024</v>
      </c>
      <c r="D5" s="60" t="s">
        <v>49</v>
      </c>
    </row>
    <row r="6" spans="1:4" ht="21" customHeight="1">
      <c r="A6" s="72" t="s">
        <v>74</v>
      </c>
    </row>
    <row r="7" spans="1:4" ht="21" customHeight="1">
      <c r="A7" s="75" t="s">
        <v>73</v>
      </c>
      <c r="B7" s="70">
        <v>1237.45</v>
      </c>
      <c r="C7" s="70">
        <v>1293.9099999999999</v>
      </c>
      <c r="D7" s="70">
        <v>104.56</v>
      </c>
    </row>
    <row r="8" spans="1:4" s="74" customFormat="1" ht="21" customHeight="1">
      <c r="A8" s="73" t="s">
        <v>72</v>
      </c>
      <c r="B8" s="70">
        <v>564.60299999999995</v>
      </c>
      <c r="C8" s="70">
        <v>593.53300000000036</v>
      </c>
      <c r="D8" s="70">
        <v>105.12</v>
      </c>
    </row>
    <row r="9" spans="1:4" s="74" customFormat="1" ht="21" customHeight="1">
      <c r="A9" s="73" t="s">
        <v>71</v>
      </c>
      <c r="B9" s="70">
        <v>32.799999999999997</v>
      </c>
      <c r="C9" s="70">
        <v>32.917319177498293</v>
      </c>
      <c r="D9" s="70">
        <v>100.36</v>
      </c>
    </row>
    <row r="10" spans="1:4" ht="21" customHeight="1">
      <c r="A10" s="73" t="s">
        <v>70</v>
      </c>
      <c r="B10" s="70">
        <v>130.5</v>
      </c>
      <c r="C10" s="70">
        <v>132.46080167680799</v>
      </c>
      <c r="D10" s="70">
        <v>101.5</v>
      </c>
    </row>
    <row r="11" spans="1:4" ht="21" customHeight="1">
      <c r="A11" s="72" t="s">
        <v>69</v>
      </c>
      <c r="B11" s="71"/>
      <c r="C11" s="70"/>
      <c r="D11" s="70"/>
    </row>
    <row r="12" spans="1:4" ht="21" customHeight="1">
      <c r="A12" s="69" t="s">
        <v>68</v>
      </c>
      <c r="B12" s="70">
        <v>4795.37</v>
      </c>
      <c r="C12" s="70">
        <v>5025.7800000000007</v>
      </c>
      <c r="D12" s="70">
        <v>104.8</v>
      </c>
    </row>
    <row r="13" spans="1:4" ht="21" customHeight="1">
      <c r="A13" s="69" t="s">
        <v>67</v>
      </c>
      <c r="B13" s="68">
        <v>314.91160000000002</v>
      </c>
      <c r="C13" s="68">
        <v>331.27616</v>
      </c>
      <c r="D13" s="68">
        <v>105.2</v>
      </c>
    </row>
    <row r="14" spans="1:4" ht="20.100000000000001" customHeight="1">
      <c r="A14" s="53"/>
      <c r="B14" s="53"/>
      <c r="C14" s="53"/>
      <c r="D14" s="53"/>
    </row>
    <row r="15" spans="1:4" ht="20.100000000000001" customHeight="1">
      <c r="A15" s="53"/>
      <c r="B15" s="53"/>
      <c r="C15" s="53"/>
      <c r="D15" s="53"/>
    </row>
    <row r="16" spans="1:4" ht="20.100000000000001" customHeight="1">
      <c r="A16" s="53"/>
      <c r="B16" s="53"/>
      <c r="C16" s="53"/>
      <c r="D16" s="53"/>
    </row>
    <row r="17" spans="1:4" ht="20.100000000000001" customHeight="1">
      <c r="A17" s="53"/>
      <c r="B17" s="53"/>
      <c r="C17" s="53"/>
      <c r="D17" s="53"/>
    </row>
    <row r="18" spans="1:4" ht="20.100000000000001" customHeight="1">
      <c r="A18" s="67" t="s">
        <v>663</v>
      </c>
      <c r="B18" s="66"/>
      <c r="C18" s="66"/>
      <c r="D18" s="66"/>
    </row>
    <row r="19" spans="1:4" ht="19.5" customHeight="1">
      <c r="A19" s="66"/>
      <c r="B19" s="66"/>
      <c r="C19" s="66"/>
      <c r="D19" s="65"/>
    </row>
    <row r="20" spans="1:4" ht="19.5" customHeight="1">
      <c r="A20" s="64"/>
      <c r="B20" s="63" t="s">
        <v>55</v>
      </c>
      <c r="C20" s="63" t="s">
        <v>66</v>
      </c>
      <c r="D20" s="62" t="s">
        <v>65</v>
      </c>
    </row>
    <row r="21" spans="1:4" ht="19.5" customHeight="1">
      <c r="B21" s="22" t="s">
        <v>64</v>
      </c>
      <c r="C21" s="22" t="s">
        <v>64</v>
      </c>
      <c r="D21" s="62" t="s">
        <v>63</v>
      </c>
    </row>
    <row r="22" spans="1:4" ht="20.100000000000001" customHeight="1">
      <c r="A22" s="61"/>
      <c r="B22" s="20">
        <v>2023</v>
      </c>
      <c r="C22" s="20">
        <v>2024</v>
      </c>
      <c r="D22" s="60" t="s">
        <v>49</v>
      </c>
    </row>
    <row r="23" spans="1:4" ht="20.100000000000001" customHeight="1">
      <c r="A23" s="58"/>
      <c r="B23" s="59"/>
      <c r="C23" s="59"/>
      <c r="D23" s="56"/>
    </row>
    <row r="24" spans="1:4" ht="25.35" customHeight="1">
      <c r="A24" s="56" t="s">
        <v>62</v>
      </c>
      <c r="B24" s="57">
        <v>37.849999999999994</v>
      </c>
      <c r="C24" s="57">
        <v>37.32</v>
      </c>
      <c r="D24" s="57">
        <v>98.599735799207409</v>
      </c>
    </row>
    <row r="25" spans="1:4" ht="25.35" customHeight="1">
      <c r="A25" s="58" t="s">
        <v>61</v>
      </c>
      <c r="B25" s="57">
        <v>22.79</v>
      </c>
      <c r="C25" s="57">
        <v>23.61</v>
      </c>
      <c r="D25" s="57">
        <v>103.59806932865293</v>
      </c>
    </row>
    <row r="26" spans="1:4" ht="25.35" customHeight="1">
      <c r="A26" s="58" t="s">
        <v>60</v>
      </c>
      <c r="B26" s="57">
        <v>3508.75</v>
      </c>
      <c r="C26" s="57">
        <v>3670.14</v>
      </c>
      <c r="D26" s="57">
        <v>104.59964374777343</v>
      </c>
    </row>
    <row r="27" spans="1:4" ht="25.35" customHeight="1">
      <c r="A27" s="56" t="s">
        <v>59</v>
      </c>
      <c r="B27" s="30">
        <v>192.07999999999998</v>
      </c>
      <c r="C27" s="30">
        <v>240.49</v>
      </c>
      <c r="D27" s="30">
        <v>125.20304039983341</v>
      </c>
    </row>
    <row r="28" spans="1:4" ht="25.35" customHeight="1">
      <c r="A28" s="55" t="s">
        <v>58</v>
      </c>
      <c r="B28" s="30">
        <v>26.23</v>
      </c>
      <c r="C28" s="30">
        <v>64.05</v>
      </c>
      <c r="D28" s="30">
        <v>244.18604651162789</v>
      </c>
    </row>
    <row r="29" spans="1:4" ht="25.35" customHeight="1">
      <c r="A29" s="54" t="s">
        <v>57</v>
      </c>
      <c r="B29" s="30">
        <v>165.85</v>
      </c>
      <c r="C29" s="30">
        <v>176.44</v>
      </c>
      <c r="D29" s="30">
        <v>106.38528791076274</v>
      </c>
    </row>
    <row r="30" spans="1:4" ht="20.100000000000001" customHeight="1">
      <c r="A30" s="53"/>
      <c r="B30" s="53"/>
      <c r="C30" s="53"/>
      <c r="D30" s="53"/>
    </row>
    <row r="31" spans="1:4" ht="20.100000000000001" customHeight="1">
      <c r="A31" s="53"/>
      <c r="B31" s="53"/>
      <c r="C31" s="53"/>
      <c r="D31" s="53"/>
    </row>
    <row r="32" spans="1:4" ht="15">
      <c r="A32" s="53"/>
      <c r="B32" s="53"/>
      <c r="C32" s="53"/>
      <c r="D32" s="53"/>
    </row>
    <row r="33" spans="1:4" ht="15">
      <c r="A33" s="53"/>
      <c r="B33" s="53"/>
      <c r="C33" s="53"/>
      <c r="D33" s="53"/>
    </row>
    <row r="34" spans="1:4" ht="15">
      <c r="A34" s="53"/>
      <c r="B34" s="53"/>
      <c r="C34" s="53"/>
      <c r="D34" s="53"/>
    </row>
    <row r="35" spans="1:4" ht="15">
      <c r="A35" s="53"/>
      <c r="B35" s="53"/>
      <c r="C35" s="53"/>
      <c r="D35" s="53"/>
    </row>
    <row r="36" spans="1:4" ht="15">
      <c r="A36" s="53"/>
      <c r="B36" s="53"/>
      <c r="C36" s="53"/>
      <c r="D36" s="53"/>
    </row>
    <row r="37" spans="1:4" ht="15">
      <c r="A37" s="53"/>
      <c r="B37" s="53"/>
      <c r="C37" s="53"/>
      <c r="D37" s="53"/>
    </row>
    <row r="38" spans="1:4" ht="15">
      <c r="A38" s="53"/>
      <c r="B38" s="53"/>
      <c r="C38" s="53"/>
      <c r="D38" s="53"/>
    </row>
    <row r="39" spans="1:4" ht="15">
      <c r="A39" s="53"/>
      <c r="B39" s="53"/>
      <c r="C39" s="53"/>
      <c r="D39" s="53"/>
    </row>
    <row r="40" spans="1:4" ht="15">
      <c r="A40" s="53"/>
      <c r="B40" s="53"/>
      <c r="C40" s="53"/>
      <c r="D40" s="53"/>
    </row>
    <row r="41" spans="1:4" ht="15">
      <c r="A41" s="53"/>
      <c r="B41" s="53"/>
      <c r="C41" s="53"/>
      <c r="D41" s="53"/>
    </row>
    <row r="42" spans="1:4" ht="15">
      <c r="A42" s="53"/>
      <c r="B42" s="53"/>
      <c r="C42" s="53"/>
      <c r="D42" s="53"/>
    </row>
    <row r="43" spans="1:4" ht="15">
      <c r="A43" s="53"/>
      <c r="B43" s="53"/>
      <c r="C43" s="53"/>
      <c r="D43" s="53"/>
    </row>
    <row r="44" spans="1:4" ht="15">
      <c r="A44" s="53"/>
      <c r="B44" s="53"/>
      <c r="C44" s="53"/>
      <c r="D44" s="53"/>
    </row>
    <row r="45" spans="1:4" ht="15">
      <c r="A45" s="53"/>
      <c r="B45" s="53"/>
      <c r="C45" s="53"/>
      <c r="D45" s="53"/>
    </row>
    <row r="46" spans="1:4" ht="15">
      <c r="A46" s="53"/>
      <c r="B46" s="53"/>
      <c r="C46" s="53"/>
      <c r="D46" s="53"/>
    </row>
    <row r="47" spans="1:4" ht="15">
      <c r="A47" s="53"/>
      <c r="B47" s="53"/>
      <c r="C47" s="53"/>
      <c r="D47" s="53"/>
    </row>
    <row r="48" spans="1:4" ht="15">
      <c r="A48" s="53"/>
      <c r="B48" s="53"/>
      <c r="C48" s="53"/>
      <c r="D48" s="53"/>
    </row>
    <row r="49" spans="1:4" ht="15">
      <c r="A49" s="53"/>
      <c r="B49" s="53"/>
      <c r="C49" s="53"/>
      <c r="D49" s="53"/>
    </row>
    <row r="50" spans="1:4" ht="15">
      <c r="A50" s="53"/>
      <c r="B50" s="53"/>
      <c r="C50" s="53"/>
      <c r="D50" s="53"/>
    </row>
    <row r="51" spans="1:4" ht="15">
      <c r="A51" s="53"/>
      <c r="B51" s="53"/>
      <c r="C51" s="53"/>
      <c r="D51" s="53"/>
    </row>
    <row r="52" spans="1:4" ht="15">
      <c r="A52" s="53"/>
      <c r="B52" s="53"/>
      <c r="C52" s="53"/>
      <c r="D52" s="53"/>
    </row>
    <row r="53" spans="1:4" ht="15">
      <c r="A53" s="53"/>
      <c r="B53" s="53"/>
      <c r="C53" s="53"/>
      <c r="D53" s="53"/>
    </row>
    <row r="54" spans="1:4" ht="15">
      <c r="A54" s="53"/>
      <c r="B54" s="53"/>
      <c r="C54" s="53"/>
      <c r="D54" s="53"/>
    </row>
    <row r="55" spans="1:4" ht="15">
      <c r="A55" s="53"/>
      <c r="B55" s="53"/>
      <c r="C55" s="53"/>
      <c r="D55" s="53"/>
    </row>
    <row r="56" spans="1:4" ht="15">
      <c r="A56" s="53"/>
      <c r="B56" s="53"/>
      <c r="C56" s="53"/>
      <c r="D56" s="53"/>
    </row>
    <row r="57" spans="1:4" ht="15">
      <c r="A57" s="53"/>
      <c r="B57" s="53"/>
      <c r="C57" s="53"/>
      <c r="D57" s="53"/>
    </row>
    <row r="58" spans="1:4" ht="15">
      <c r="A58" s="53"/>
      <c r="B58" s="53"/>
      <c r="C58" s="53"/>
      <c r="D58" s="53"/>
    </row>
    <row r="59" spans="1:4" ht="15">
      <c r="A59" s="53"/>
      <c r="B59" s="53"/>
      <c r="C59" s="53"/>
      <c r="D59" s="53"/>
    </row>
    <row r="60" spans="1:4" ht="15">
      <c r="A60" s="53"/>
      <c r="B60" s="53"/>
      <c r="C60" s="53"/>
      <c r="D60" s="53"/>
    </row>
  </sheetData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23"/>
  <sheetViews>
    <sheetView workbookViewId="0">
      <selection activeCell="E18" sqref="E18"/>
    </sheetView>
  </sheetViews>
  <sheetFormatPr defaultColWidth="11.375" defaultRowHeight="12.75"/>
  <cols>
    <col min="1" max="1" width="30.375" style="76" customWidth="1"/>
    <col min="2" max="4" width="18.625" style="76" customWidth="1"/>
    <col min="5" max="16384" width="11.375" style="76"/>
  </cols>
  <sheetData>
    <row r="1" spans="1:4" ht="20.100000000000001" customHeight="1">
      <c r="A1" s="91" t="s">
        <v>664</v>
      </c>
      <c r="B1" s="90"/>
      <c r="C1" s="90"/>
      <c r="D1" s="90"/>
    </row>
    <row r="2" spans="1:4" ht="20.100000000000001" customHeight="1">
      <c r="A2" s="51"/>
      <c r="B2" s="89"/>
      <c r="C2" s="89"/>
      <c r="D2" s="89"/>
    </row>
    <row r="3" spans="1:4" ht="20.100000000000001" customHeight="1">
      <c r="A3" s="88"/>
      <c r="B3" s="87"/>
      <c r="C3" s="87"/>
      <c r="D3" s="86" t="s">
        <v>80</v>
      </c>
    </row>
    <row r="4" spans="1:4" ht="16.350000000000001" customHeight="1">
      <c r="A4" s="58"/>
      <c r="B4" s="63" t="s">
        <v>55</v>
      </c>
      <c r="C4" s="85" t="s">
        <v>66</v>
      </c>
      <c r="D4" s="62" t="s">
        <v>65</v>
      </c>
    </row>
    <row r="5" spans="1:4" ht="16.350000000000001" customHeight="1">
      <c r="A5" s="58"/>
      <c r="B5" s="62" t="s">
        <v>64</v>
      </c>
      <c r="C5" s="62" t="s">
        <v>64</v>
      </c>
      <c r="D5" s="62" t="s">
        <v>63</v>
      </c>
    </row>
    <row r="6" spans="1:4" ht="16.350000000000001" customHeight="1">
      <c r="A6" s="58"/>
      <c r="B6" s="60">
        <v>2023</v>
      </c>
      <c r="C6" s="60">
        <v>2024</v>
      </c>
      <c r="D6" s="60" t="s">
        <v>49</v>
      </c>
    </row>
    <row r="7" spans="1:4" ht="20.100000000000001" customHeight="1">
      <c r="A7" s="84"/>
      <c r="B7" s="83"/>
      <c r="C7" s="83"/>
      <c r="D7" s="83"/>
    </row>
    <row r="8" spans="1:4" ht="20.100000000000001" customHeight="1">
      <c r="A8" s="82" t="s">
        <v>32</v>
      </c>
      <c r="B8" s="80">
        <v>1900.1</v>
      </c>
      <c r="C8" s="80">
        <v>1941.4931636938113</v>
      </c>
      <c r="D8" s="80">
        <v>102.17847290636341</v>
      </c>
    </row>
    <row r="9" spans="1:4" ht="20.100000000000001" customHeight="1">
      <c r="A9" s="79" t="s">
        <v>77</v>
      </c>
      <c r="B9" s="78">
        <v>1412.6999999999998</v>
      </c>
      <c r="C9" s="78">
        <v>1440.7961887265769</v>
      </c>
      <c r="D9" s="78">
        <v>101.98882910218568</v>
      </c>
    </row>
    <row r="10" spans="1:4" ht="20.100000000000001" customHeight="1">
      <c r="A10" s="79" t="s">
        <v>76</v>
      </c>
      <c r="B10" s="78">
        <v>185.8</v>
      </c>
      <c r="C10" s="78">
        <v>193.02102448516845</v>
      </c>
      <c r="D10" s="78">
        <v>103.88645020730272</v>
      </c>
    </row>
    <row r="11" spans="1:4" ht="20.100000000000001" customHeight="1">
      <c r="A11" s="79" t="s">
        <v>75</v>
      </c>
      <c r="B11" s="78">
        <v>301.60000000000002</v>
      </c>
      <c r="C11" s="78">
        <v>307.69550274989342</v>
      </c>
      <c r="D11" s="78">
        <v>102.0210552884262</v>
      </c>
    </row>
    <row r="12" spans="1:4" ht="20.100000000000001" customHeight="1">
      <c r="A12" s="81" t="s">
        <v>79</v>
      </c>
      <c r="B12" s="80">
        <v>1025.2</v>
      </c>
      <c r="C12" s="80">
        <v>1064.9722955268976</v>
      </c>
      <c r="D12" s="80">
        <v>103.87946698467591</v>
      </c>
    </row>
    <row r="13" spans="1:4" ht="20.100000000000001" customHeight="1">
      <c r="A13" s="79" t="s">
        <v>77</v>
      </c>
      <c r="B13" s="78">
        <v>742.4</v>
      </c>
      <c r="C13" s="78">
        <v>770.29512374524495</v>
      </c>
      <c r="D13" s="78">
        <v>103.75742507344357</v>
      </c>
    </row>
    <row r="14" spans="1:4" ht="20.100000000000001" customHeight="1">
      <c r="A14" s="79" t="s">
        <v>76</v>
      </c>
      <c r="B14" s="78">
        <v>153.69999999999999</v>
      </c>
      <c r="C14" s="78">
        <v>161.1021717816526</v>
      </c>
      <c r="D14" s="78">
        <v>104.8159868455775</v>
      </c>
    </row>
    <row r="15" spans="1:4" ht="20.100000000000001" customHeight="1">
      <c r="A15" s="79" t="s">
        <v>75</v>
      </c>
      <c r="B15" s="78">
        <v>129.1</v>
      </c>
      <c r="C15" s="78">
        <v>133.57499999999999</v>
      </c>
      <c r="D15" s="78">
        <v>103.46630518977535</v>
      </c>
    </row>
    <row r="16" spans="1:4" ht="20.100000000000001" customHeight="1">
      <c r="A16" s="81" t="s">
        <v>78</v>
      </c>
      <c r="B16" s="80">
        <v>874.89999999999986</v>
      </c>
      <c r="C16" s="80">
        <v>876.52086816691371</v>
      </c>
      <c r="D16" s="80">
        <v>100.18526324916148</v>
      </c>
    </row>
    <row r="17" spans="1:4" ht="20.100000000000001" customHeight="1">
      <c r="A17" s="79" t="s">
        <v>77</v>
      </c>
      <c r="B17" s="78">
        <v>670.29999999999984</v>
      </c>
      <c r="C17" s="78">
        <v>670.50106498133198</v>
      </c>
      <c r="D17" s="78">
        <v>100.02999626754172</v>
      </c>
    </row>
    <row r="18" spans="1:4" ht="20.100000000000001" customHeight="1">
      <c r="A18" s="79" t="s">
        <v>76</v>
      </c>
      <c r="B18" s="78">
        <v>32.100000000000023</v>
      </c>
      <c r="C18" s="78">
        <v>31.918852703515853</v>
      </c>
      <c r="D18" s="78">
        <v>99.435678204099162</v>
      </c>
    </row>
    <row r="19" spans="1:4" ht="20.100000000000001" customHeight="1">
      <c r="A19" s="79" t="s">
        <v>75</v>
      </c>
      <c r="B19" s="78">
        <v>172.50000000000003</v>
      </c>
      <c r="C19" s="78">
        <v>174.12050274989343</v>
      </c>
      <c r="D19" s="78">
        <v>100.93942188399619</v>
      </c>
    </row>
    <row r="20" spans="1:4" ht="20.100000000000001" customHeight="1">
      <c r="A20" s="77"/>
      <c r="B20" s="77"/>
      <c r="C20" s="77"/>
      <c r="D20" s="77"/>
    </row>
    <row r="21" spans="1:4" ht="20.100000000000001" customHeight="1">
      <c r="A21" s="77"/>
      <c r="B21" s="77"/>
      <c r="C21" s="77"/>
      <c r="D21" s="77"/>
    </row>
    <row r="22" spans="1:4" ht="20.100000000000001" customHeight="1"/>
    <row r="23" spans="1:4" ht="20.100000000000001" customHeight="1"/>
  </sheetData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7"/>
  <sheetViews>
    <sheetView zoomScaleNormal="100" workbookViewId="0">
      <pane xSplit="1" ySplit="8" topLeftCell="B9" activePane="bottomRight" state="frozen"/>
      <selection activeCell="A21" sqref="A21"/>
      <selection pane="topRight" activeCell="A21" sqref="A21"/>
      <selection pane="bottomLeft" activeCell="A21" sqref="A21"/>
      <selection pane="bottomRight" activeCell="D20" sqref="D20"/>
    </sheetView>
  </sheetViews>
  <sheetFormatPr defaultColWidth="14.625" defaultRowHeight="16.5" customHeight="1"/>
  <cols>
    <col min="1" max="1" width="46.375" style="92" customWidth="1"/>
    <col min="2" max="5" width="10.625" style="92" customWidth="1"/>
    <col min="6" max="16384" width="14.625" style="92"/>
  </cols>
  <sheetData>
    <row r="1" spans="1:108" ht="23.25" customHeight="1">
      <c r="A1" s="121" t="s">
        <v>665</v>
      </c>
      <c r="B1" s="120"/>
      <c r="C1" s="120"/>
      <c r="D1" s="120"/>
      <c r="E1" s="120"/>
    </row>
    <row r="2" spans="1:108" ht="12.75">
      <c r="A2" s="120"/>
      <c r="B2" s="120"/>
      <c r="C2" s="120"/>
      <c r="D2" s="120"/>
      <c r="E2" s="120"/>
    </row>
    <row r="3" spans="1:108" ht="20.100000000000001" customHeight="1">
      <c r="A3" s="119"/>
      <c r="C3" s="118"/>
      <c r="D3" s="118"/>
      <c r="E3" s="117" t="s">
        <v>120</v>
      </c>
    </row>
    <row r="4" spans="1:108" ht="24">
      <c r="A4" s="116"/>
      <c r="B4" s="115" t="s">
        <v>119</v>
      </c>
      <c r="C4" s="115" t="s">
        <v>118</v>
      </c>
      <c r="D4" s="115" t="s">
        <v>118</v>
      </c>
      <c r="E4" s="115" t="s">
        <v>65</v>
      </c>
    </row>
    <row r="5" spans="1:108" ht="12.75">
      <c r="A5" s="112"/>
      <c r="B5" s="114" t="s">
        <v>117</v>
      </c>
      <c r="C5" s="114" t="s">
        <v>117</v>
      </c>
      <c r="D5" s="114" t="s">
        <v>117</v>
      </c>
      <c r="E5" s="114" t="s">
        <v>117</v>
      </c>
    </row>
    <row r="6" spans="1:108" ht="12.75">
      <c r="A6" s="112"/>
      <c r="B6" s="114" t="s">
        <v>51</v>
      </c>
      <c r="C6" s="114" t="s">
        <v>116</v>
      </c>
      <c r="D6" s="114" t="s">
        <v>51</v>
      </c>
      <c r="E6" s="114" t="s">
        <v>51</v>
      </c>
    </row>
    <row r="7" spans="1:108" ht="12.75">
      <c r="A7" s="112"/>
      <c r="B7" s="114" t="s">
        <v>50</v>
      </c>
      <c r="C7" s="114" t="s">
        <v>115</v>
      </c>
      <c r="D7" s="114" t="s">
        <v>50</v>
      </c>
      <c r="E7" s="114" t="s">
        <v>50</v>
      </c>
    </row>
    <row r="8" spans="1:108" ht="12.75">
      <c r="A8" s="112"/>
      <c r="B8" s="113"/>
      <c r="C8" s="113"/>
      <c r="D8" s="113"/>
      <c r="E8" s="113"/>
    </row>
    <row r="9" spans="1:108" s="111" customFormat="1" ht="12.75">
      <c r="A9" s="112"/>
    </row>
    <row r="10" spans="1:108" s="109" customFormat="1" ht="16.350000000000001" customHeight="1">
      <c r="A10" s="108" t="s">
        <v>114</v>
      </c>
      <c r="B10" s="105">
        <v>94.08</v>
      </c>
      <c r="C10" s="105">
        <v>119.98</v>
      </c>
      <c r="D10" s="105">
        <v>104.13</v>
      </c>
      <c r="E10" s="105">
        <v>105.67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</row>
    <row r="11" spans="1:108" ht="15" customHeight="1">
      <c r="A11" s="108" t="s">
        <v>113</v>
      </c>
      <c r="B11" s="105">
        <v>87.7</v>
      </c>
      <c r="C11" s="105">
        <v>121.36</v>
      </c>
      <c r="D11" s="105">
        <v>92.16</v>
      </c>
      <c r="E11" s="105">
        <v>95.87</v>
      </c>
    </row>
    <row r="12" spans="1:108" ht="15" customHeight="1">
      <c r="A12" s="101" t="s">
        <v>112</v>
      </c>
      <c r="B12" s="103">
        <v>82.89</v>
      </c>
      <c r="C12" s="103">
        <v>144.47</v>
      </c>
      <c r="D12" s="103">
        <v>95.83</v>
      </c>
      <c r="E12" s="103">
        <v>99.85</v>
      </c>
    </row>
    <row r="13" spans="1:108" ht="15" customHeight="1">
      <c r="A13" s="101" t="s">
        <v>111</v>
      </c>
      <c r="B13" s="103">
        <v>87.36</v>
      </c>
      <c r="C13" s="103">
        <v>114.87</v>
      </c>
      <c r="D13" s="103">
        <v>88.07</v>
      </c>
      <c r="E13" s="103">
        <v>91.41</v>
      </c>
    </row>
    <row r="14" spans="1:108" s="102" customFormat="1" ht="15" customHeight="1">
      <c r="A14" s="107" t="s">
        <v>110</v>
      </c>
      <c r="B14" s="103">
        <v>101.35</v>
      </c>
      <c r="C14" s="103">
        <v>119.38</v>
      </c>
      <c r="D14" s="103">
        <v>107.2</v>
      </c>
      <c r="E14" s="103">
        <v>111.7</v>
      </c>
    </row>
    <row r="15" spans="1:108" s="102" customFormat="1" ht="15" customHeight="1">
      <c r="A15" s="101" t="s">
        <v>109</v>
      </c>
      <c r="B15" s="103">
        <v>83.1</v>
      </c>
      <c r="C15" s="103">
        <v>119.62</v>
      </c>
      <c r="D15" s="103">
        <v>94.47</v>
      </c>
      <c r="E15" s="103">
        <v>98.56</v>
      </c>
    </row>
    <row r="16" spans="1:108" ht="15" customHeight="1">
      <c r="A16" s="101" t="s">
        <v>108</v>
      </c>
      <c r="B16" s="103">
        <v>121.65</v>
      </c>
      <c r="C16" s="103">
        <v>101.99</v>
      </c>
      <c r="D16" s="103">
        <v>112.7</v>
      </c>
      <c r="E16" s="103">
        <v>118.31</v>
      </c>
    </row>
    <row r="17" spans="1:108" ht="15" customHeight="1">
      <c r="A17" s="106" t="s">
        <v>19</v>
      </c>
      <c r="B17" s="105">
        <v>94.09</v>
      </c>
      <c r="C17" s="105">
        <v>119.37</v>
      </c>
      <c r="D17" s="105">
        <v>104.63</v>
      </c>
      <c r="E17" s="105">
        <v>105.88</v>
      </c>
    </row>
    <row r="18" spans="1:108" ht="15" customHeight="1">
      <c r="A18" s="101" t="s">
        <v>107</v>
      </c>
      <c r="B18" s="103">
        <v>92.27</v>
      </c>
      <c r="C18" s="103">
        <v>120.39</v>
      </c>
      <c r="D18" s="103">
        <v>105.13</v>
      </c>
      <c r="E18" s="103">
        <v>104.53</v>
      </c>
    </row>
    <row r="19" spans="1:108" ht="15" customHeight="1">
      <c r="A19" s="101" t="s">
        <v>106</v>
      </c>
      <c r="B19" s="103">
        <v>86.65</v>
      </c>
      <c r="C19" s="103">
        <v>119.2</v>
      </c>
      <c r="D19" s="103">
        <v>99</v>
      </c>
      <c r="E19" s="103">
        <v>97.33</v>
      </c>
    </row>
    <row r="20" spans="1:108" ht="15" customHeight="1">
      <c r="A20" s="101" t="s">
        <v>105</v>
      </c>
      <c r="B20" s="103">
        <v>89.15</v>
      </c>
      <c r="C20" s="103">
        <v>123.71</v>
      </c>
      <c r="D20" s="103">
        <v>101.68</v>
      </c>
      <c r="E20" s="103">
        <v>106.7</v>
      </c>
    </row>
    <row r="21" spans="1:108" ht="15" customHeight="1">
      <c r="A21" s="101" t="s">
        <v>104</v>
      </c>
      <c r="B21" s="103">
        <v>95.27</v>
      </c>
      <c r="C21" s="103">
        <v>124.98</v>
      </c>
      <c r="D21" s="103">
        <v>108.77</v>
      </c>
      <c r="E21" s="103">
        <v>114.56</v>
      </c>
    </row>
    <row r="22" spans="1:108" ht="15" customHeight="1">
      <c r="A22" s="101" t="s">
        <v>103</v>
      </c>
      <c r="B22" s="103">
        <v>86.05</v>
      </c>
      <c r="C22" s="103">
        <v>124.44</v>
      </c>
      <c r="D22" s="103">
        <v>102.96</v>
      </c>
      <c r="E22" s="103">
        <v>103.7</v>
      </c>
    </row>
    <row r="23" spans="1:108" ht="15" customHeight="1">
      <c r="A23" s="101" t="s">
        <v>102</v>
      </c>
      <c r="B23" s="103">
        <v>86</v>
      </c>
      <c r="C23" s="103">
        <v>128.44</v>
      </c>
      <c r="D23" s="103">
        <v>103.41</v>
      </c>
      <c r="E23" s="103">
        <v>105.46</v>
      </c>
    </row>
    <row r="24" spans="1:108" ht="12.75">
      <c r="A24" s="101" t="s">
        <v>101</v>
      </c>
      <c r="B24" s="94">
        <v>78.02</v>
      </c>
      <c r="C24" s="94">
        <v>142.36000000000001</v>
      </c>
      <c r="D24" s="94">
        <v>100.03</v>
      </c>
      <c r="E24" s="94">
        <v>102.18</v>
      </c>
    </row>
    <row r="25" spans="1:108" ht="16.350000000000001" customHeight="1">
      <c r="A25" s="101" t="s">
        <v>100</v>
      </c>
      <c r="B25" s="103">
        <v>86.86</v>
      </c>
      <c r="C25" s="103">
        <v>123.09</v>
      </c>
      <c r="D25" s="103">
        <v>98.78</v>
      </c>
      <c r="E25" s="103">
        <v>106.18</v>
      </c>
    </row>
    <row r="26" spans="1:108" ht="16.350000000000001" customHeight="1">
      <c r="A26" s="101" t="s">
        <v>99</v>
      </c>
      <c r="B26" s="103">
        <v>90.06</v>
      </c>
      <c r="C26" s="103">
        <v>120.69</v>
      </c>
      <c r="D26" s="103">
        <v>105.06</v>
      </c>
      <c r="E26" s="103">
        <v>111.49</v>
      </c>
    </row>
    <row r="27" spans="1:108" s="104" customFormat="1" ht="16.350000000000001" customHeight="1">
      <c r="A27" s="101" t="s">
        <v>98</v>
      </c>
      <c r="B27" s="103">
        <v>127.08</v>
      </c>
      <c r="C27" s="103">
        <v>89.63</v>
      </c>
      <c r="D27" s="103">
        <v>108.88</v>
      </c>
      <c r="E27" s="103">
        <v>121.69</v>
      </c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</row>
    <row r="28" spans="1:108" ht="16.350000000000001" customHeight="1">
      <c r="A28" s="101" t="s">
        <v>97</v>
      </c>
      <c r="B28" s="103">
        <v>120.29</v>
      </c>
      <c r="C28" s="103">
        <v>93.88</v>
      </c>
      <c r="D28" s="103">
        <v>103.44</v>
      </c>
      <c r="E28" s="103">
        <v>128.38999999999999</v>
      </c>
    </row>
    <row r="29" spans="1:108" ht="24">
      <c r="A29" s="101" t="s">
        <v>96</v>
      </c>
      <c r="B29" s="103">
        <v>86.53</v>
      </c>
      <c r="C29" s="103">
        <v>109.57</v>
      </c>
      <c r="D29" s="103">
        <v>97.53</v>
      </c>
      <c r="E29" s="103">
        <v>109.9</v>
      </c>
    </row>
    <row r="30" spans="1:108" ht="16.350000000000001" customHeight="1">
      <c r="A30" s="101" t="s">
        <v>95</v>
      </c>
      <c r="B30" s="103">
        <v>99.79</v>
      </c>
      <c r="C30" s="103">
        <v>133.38</v>
      </c>
      <c r="D30" s="103">
        <v>129.13999999999999</v>
      </c>
      <c r="E30" s="103">
        <v>125.78</v>
      </c>
    </row>
    <row r="31" spans="1:108" ht="16.350000000000001" customHeight="1">
      <c r="A31" s="101" t="s">
        <v>94</v>
      </c>
      <c r="B31" s="103">
        <v>86.74</v>
      </c>
      <c r="C31" s="103">
        <v>134.22999999999999</v>
      </c>
      <c r="D31" s="103">
        <v>88.44</v>
      </c>
      <c r="E31" s="103">
        <v>95.27</v>
      </c>
    </row>
    <row r="32" spans="1:108" ht="16.350000000000001" customHeight="1">
      <c r="A32" s="101" t="s">
        <v>93</v>
      </c>
      <c r="B32" s="103">
        <v>102.65</v>
      </c>
      <c r="C32" s="103">
        <v>106.11</v>
      </c>
      <c r="D32" s="103">
        <v>110.85</v>
      </c>
      <c r="E32" s="103">
        <v>116.63</v>
      </c>
    </row>
    <row r="33" spans="1:5" ht="27" customHeight="1">
      <c r="A33" s="101" t="s">
        <v>92</v>
      </c>
      <c r="B33" s="94">
        <v>102.42</v>
      </c>
      <c r="C33" s="94">
        <v>117.21</v>
      </c>
      <c r="D33" s="94">
        <v>108.07</v>
      </c>
      <c r="E33" s="94">
        <v>106.91</v>
      </c>
    </row>
    <row r="34" spans="1:5" ht="17.25" customHeight="1">
      <c r="A34" s="101" t="s">
        <v>91</v>
      </c>
      <c r="B34" s="94">
        <v>94.31</v>
      </c>
      <c r="C34" s="94">
        <v>117.2</v>
      </c>
      <c r="D34" s="94">
        <v>104.81</v>
      </c>
      <c r="E34" s="94">
        <v>100.44</v>
      </c>
    </row>
    <row r="35" spans="1:5" ht="15" customHeight="1">
      <c r="A35" s="101" t="s">
        <v>90</v>
      </c>
      <c r="B35" s="103">
        <v>106.84</v>
      </c>
      <c r="C35" s="103">
        <v>122.92</v>
      </c>
      <c r="D35" s="103">
        <v>124.98</v>
      </c>
      <c r="E35" s="103">
        <v>124.75</v>
      </c>
    </row>
    <row r="36" spans="1:5" ht="15" customHeight="1">
      <c r="A36" s="101" t="s">
        <v>89</v>
      </c>
      <c r="B36" s="103">
        <v>80.209999999999994</v>
      </c>
      <c r="C36" s="103">
        <v>163.29</v>
      </c>
      <c r="D36" s="103">
        <v>110.3</v>
      </c>
      <c r="E36" s="103">
        <v>112.43</v>
      </c>
    </row>
    <row r="37" spans="1:5" s="102" customFormat="1" ht="15" customHeight="1">
      <c r="A37" s="101" t="s">
        <v>88</v>
      </c>
      <c r="B37" s="103">
        <v>84.89</v>
      </c>
      <c r="C37" s="103">
        <v>145.47</v>
      </c>
      <c r="D37" s="103">
        <v>100.08</v>
      </c>
      <c r="E37" s="103">
        <v>101.03</v>
      </c>
    </row>
    <row r="38" spans="1:5" s="102" customFormat="1" ht="15" customHeight="1">
      <c r="A38" s="101" t="s">
        <v>87</v>
      </c>
      <c r="B38" s="103">
        <v>71.55</v>
      </c>
      <c r="C38" s="103">
        <v>145.12</v>
      </c>
      <c r="D38" s="103">
        <v>95.12</v>
      </c>
      <c r="E38" s="103">
        <v>93.81</v>
      </c>
    </row>
    <row r="39" spans="1:5" s="102" customFormat="1" ht="15" customHeight="1">
      <c r="A39" s="101" t="s">
        <v>86</v>
      </c>
      <c r="B39" s="103">
        <v>86.85</v>
      </c>
      <c r="C39" s="103">
        <v>131.83000000000001</v>
      </c>
      <c r="D39" s="103">
        <v>113.89</v>
      </c>
      <c r="E39" s="103">
        <v>118.14</v>
      </c>
    </row>
    <row r="40" spans="1:5" s="102" customFormat="1" ht="15" customHeight="1">
      <c r="A40" s="101" t="s">
        <v>85</v>
      </c>
      <c r="B40" s="103">
        <v>84.09</v>
      </c>
      <c r="C40" s="103">
        <v>127.05</v>
      </c>
      <c r="D40" s="103">
        <v>100.1</v>
      </c>
      <c r="E40" s="103">
        <v>102.41</v>
      </c>
    </row>
    <row r="41" spans="1:5" ht="15" customHeight="1">
      <c r="A41" s="101" t="s">
        <v>84</v>
      </c>
      <c r="B41" s="100">
        <v>74.930000000000007</v>
      </c>
      <c r="C41" s="100">
        <v>118.22</v>
      </c>
      <c r="D41" s="100">
        <v>80.78</v>
      </c>
      <c r="E41" s="100">
        <v>78.8</v>
      </c>
    </row>
    <row r="42" spans="1:5" ht="15" customHeight="1">
      <c r="A42" s="98" t="s">
        <v>18</v>
      </c>
      <c r="B42" s="99">
        <v>98.53</v>
      </c>
      <c r="C42" s="99">
        <v>125.01</v>
      </c>
      <c r="D42" s="99">
        <v>109.52</v>
      </c>
      <c r="E42" s="99">
        <v>112.13</v>
      </c>
    </row>
    <row r="43" spans="1:5" ht="27" customHeight="1">
      <c r="A43" s="98" t="s">
        <v>17</v>
      </c>
      <c r="B43" s="97">
        <v>96.37</v>
      </c>
      <c r="C43" s="97">
        <v>107.93</v>
      </c>
      <c r="D43" s="97">
        <v>109.39</v>
      </c>
      <c r="E43" s="97">
        <v>103.98</v>
      </c>
    </row>
    <row r="44" spans="1:5" ht="16.350000000000001" customHeight="1">
      <c r="A44" s="95" t="s">
        <v>83</v>
      </c>
      <c r="B44" s="96">
        <v>102.44</v>
      </c>
      <c r="C44" s="96">
        <v>102.64</v>
      </c>
      <c r="D44" s="96">
        <v>107.93</v>
      </c>
      <c r="E44" s="96">
        <v>105.75</v>
      </c>
    </row>
    <row r="45" spans="1:5" ht="16.350000000000001" customHeight="1">
      <c r="A45" s="95" t="s">
        <v>82</v>
      </c>
      <c r="B45" s="96">
        <v>92.79</v>
      </c>
      <c r="C45" s="96">
        <v>112.32</v>
      </c>
      <c r="D45" s="96">
        <v>104.52</v>
      </c>
      <c r="E45" s="96">
        <v>103.02</v>
      </c>
    </row>
    <row r="46" spans="1:5" ht="27" customHeight="1">
      <c r="A46" s="95" t="s">
        <v>81</v>
      </c>
      <c r="B46" s="94">
        <v>89.31</v>
      </c>
      <c r="C46" s="94">
        <v>114.82</v>
      </c>
      <c r="D46" s="94">
        <v>112.14</v>
      </c>
      <c r="E46" s="94">
        <v>101.83</v>
      </c>
    </row>
    <row r="47" spans="1:5" ht="16.350000000000001" customHeight="1">
      <c r="A47" s="93"/>
    </row>
  </sheetData>
  <pageMargins left="0.78740157480314998" right="0.47244094488188998" top="0.74803149606299202" bottom="0.261811024" header="0.43307086614173201" footer="0.31496062992126"/>
  <pageSetup paperSize="9" firstPageNumber="33" orientation="portrait" r:id="rId1"/>
  <headerFooter alignWithMargins="0">
    <oddHeader>&amp;C&amp;"Times New Roman,Regular"&amp;12&amp;P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workbookViewId="0">
      <selection activeCell="C8" sqref="C8:G40"/>
    </sheetView>
  </sheetViews>
  <sheetFormatPr defaultRowHeight="18" customHeight="1"/>
  <cols>
    <col min="1" max="1" width="24" style="689" customWidth="1"/>
    <col min="2" max="2" width="13.375" style="689" customWidth="1"/>
    <col min="3" max="3" width="11.375" style="689" customWidth="1"/>
    <col min="4" max="5" width="9" style="689" customWidth="1"/>
    <col min="6" max="6" width="12.625" style="689" customWidth="1"/>
    <col min="7" max="7" width="14.375" style="689" bestFit="1" customWidth="1"/>
    <col min="8" max="245" width="9.125" style="689"/>
    <col min="246" max="246" width="33.625" style="689" customWidth="1"/>
    <col min="247" max="247" width="10.375" style="689" bestFit="1" customWidth="1"/>
    <col min="248" max="248" width="7.625" style="689" bestFit="1" customWidth="1"/>
    <col min="249" max="249" width="7" style="689" bestFit="1" customWidth="1"/>
    <col min="250" max="250" width="7.625" style="689" bestFit="1" customWidth="1"/>
    <col min="251" max="252" width="10.625" style="689" customWidth="1"/>
    <col min="253" max="501" width="9.125" style="689"/>
    <col min="502" max="502" width="33.625" style="689" customWidth="1"/>
    <col min="503" max="503" width="10.375" style="689" bestFit="1" customWidth="1"/>
    <col min="504" max="504" width="7.625" style="689" bestFit="1" customWidth="1"/>
    <col min="505" max="505" width="7" style="689" bestFit="1" customWidth="1"/>
    <col min="506" max="506" width="7.625" style="689" bestFit="1" customWidth="1"/>
    <col min="507" max="508" width="10.625" style="689" customWidth="1"/>
    <col min="509" max="757" width="9.125" style="689"/>
    <col min="758" max="758" width="33.625" style="689" customWidth="1"/>
    <col min="759" max="759" width="10.375" style="689" bestFit="1" customWidth="1"/>
    <col min="760" max="760" width="7.625" style="689" bestFit="1" customWidth="1"/>
    <col min="761" max="761" width="7" style="689" bestFit="1" customWidth="1"/>
    <col min="762" max="762" width="7.625" style="689" bestFit="1" customWidth="1"/>
    <col min="763" max="764" width="10.625" style="689" customWidth="1"/>
    <col min="765" max="1013" width="9.125" style="689"/>
    <col min="1014" max="1014" width="33.625" style="689" customWidth="1"/>
    <col min="1015" max="1015" width="10.375" style="689" bestFit="1" customWidth="1"/>
    <col min="1016" max="1016" width="7.625" style="689" bestFit="1" customWidth="1"/>
    <col min="1017" max="1017" width="7" style="689" bestFit="1" customWidth="1"/>
    <col min="1018" max="1018" width="7.625" style="689" bestFit="1" customWidth="1"/>
    <col min="1019" max="1020" width="10.625" style="689" customWidth="1"/>
    <col min="1021" max="1269" width="9.125" style="689"/>
    <col min="1270" max="1270" width="33.625" style="689" customWidth="1"/>
    <col min="1271" max="1271" width="10.375" style="689" bestFit="1" customWidth="1"/>
    <col min="1272" max="1272" width="7.625" style="689" bestFit="1" customWidth="1"/>
    <col min="1273" max="1273" width="7" style="689" bestFit="1" customWidth="1"/>
    <col min="1274" max="1274" width="7.625" style="689" bestFit="1" customWidth="1"/>
    <col min="1275" max="1276" width="10.625" style="689" customWidth="1"/>
    <col min="1277" max="1525" width="9.125" style="689"/>
    <col min="1526" max="1526" width="33.625" style="689" customWidth="1"/>
    <col min="1527" max="1527" width="10.375" style="689" bestFit="1" customWidth="1"/>
    <col min="1528" max="1528" width="7.625" style="689" bestFit="1" customWidth="1"/>
    <col min="1529" max="1529" width="7" style="689" bestFit="1" customWidth="1"/>
    <col min="1530" max="1530" width="7.625" style="689" bestFit="1" customWidth="1"/>
    <col min="1531" max="1532" width="10.625" style="689" customWidth="1"/>
    <col min="1533" max="1781" width="9.125" style="689"/>
    <col min="1782" max="1782" width="33.625" style="689" customWidth="1"/>
    <col min="1783" max="1783" width="10.375" style="689" bestFit="1" customWidth="1"/>
    <col min="1784" max="1784" width="7.625" style="689" bestFit="1" customWidth="1"/>
    <col min="1785" max="1785" width="7" style="689" bestFit="1" customWidth="1"/>
    <col min="1786" max="1786" width="7.625" style="689" bestFit="1" customWidth="1"/>
    <col min="1787" max="1788" width="10.625" style="689" customWidth="1"/>
    <col min="1789" max="2037" width="9.125" style="689"/>
    <col min="2038" max="2038" width="33.625" style="689" customWidth="1"/>
    <col min="2039" max="2039" width="10.375" style="689" bestFit="1" customWidth="1"/>
    <col min="2040" max="2040" width="7.625" style="689" bestFit="1" customWidth="1"/>
    <col min="2041" max="2041" width="7" style="689" bestFit="1" customWidth="1"/>
    <col min="2042" max="2042" width="7.625" style="689" bestFit="1" customWidth="1"/>
    <col min="2043" max="2044" width="10.625" style="689" customWidth="1"/>
    <col min="2045" max="2293" width="9.125" style="689"/>
    <col min="2294" max="2294" width="33.625" style="689" customWidth="1"/>
    <col min="2295" max="2295" width="10.375" style="689" bestFit="1" customWidth="1"/>
    <col min="2296" max="2296" width="7.625" style="689" bestFit="1" customWidth="1"/>
    <col min="2297" max="2297" width="7" style="689" bestFit="1" customWidth="1"/>
    <col min="2298" max="2298" width="7.625" style="689" bestFit="1" customWidth="1"/>
    <col min="2299" max="2300" width="10.625" style="689" customWidth="1"/>
    <col min="2301" max="2549" width="9.125" style="689"/>
    <col min="2550" max="2550" width="33.625" style="689" customWidth="1"/>
    <col min="2551" max="2551" width="10.375" style="689" bestFit="1" customWidth="1"/>
    <col min="2552" max="2552" width="7.625" style="689" bestFit="1" customWidth="1"/>
    <col min="2553" max="2553" width="7" style="689" bestFit="1" customWidth="1"/>
    <col min="2554" max="2554" width="7.625" style="689" bestFit="1" customWidth="1"/>
    <col min="2555" max="2556" width="10.625" style="689" customWidth="1"/>
    <col min="2557" max="2805" width="9.125" style="689"/>
    <col min="2806" max="2806" width="33.625" style="689" customWidth="1"/>
    <col min="2807" max="2807" width="10.375" style="689" bestFit="1" customWidth="1"/>
    <col min="2808" max="2808" width="7.625" style="689" bestFit="1" customWidth="1"/>
    <col min="2809" max="2809" width="7" style="689" bestFit="1" customWidth="1"/>
    <col min="2810" max="2810" width="7.625" style="689" bestFit="1" customWidth="1"/>
    <col min="2811" max="2812" width="10.625" style="689" customWidth="1"/>
    <col min="2813" max="3061" width="9.125" style="689"/>
    <col min="3062" max="3062" width="33.625" style="689" customWidth="1"/>
    <col min="3063" max="3063" width="10.375" style="689" bestFit="1" customWidth="1"/>
    <col min="3064" max="3064" width="7.625" style="689" bestFit="1" customWidth="1"/>
    <col min="3065" max="3065" width="7" style="689" bestFit="1" customWidth="1"/>
    <col min="3066" max="3066" width="7.625" style="689" bestFit="1" customWidth="1"/>
    <col min="3067" max="3068" width="10.625" style="689" customWidth="1"/>
    <col min="3069" max="3317" width="9.125" style="689"/>
    <col min="3318" max="3318" width="33.625" style="689" customWidth="1"/>
    <col min="3319" max="3319" width="10.375" style="689" bestFit="1" customWidth="1"/>
    <col min="3320" max="3320" width="7.625" style="689" bestFit="1" customWidth="1"/>
    <col min="3321" max="3321" width="7" style="689" bestFit="1" customWidth="1"/>
    <col min="3322" max="3322" width="7.625" style="689" bestFit="1" customWidth="1"/>
    <col min="3323" max="3324" width="10.625" style="689" customWidth="1"/>
    <col min="3325" max="3573" width="9.125" style="689"/>
    <col min="3574" max="3574" width="33.625" style="689" customWidth="1"/>
    <col min="3575" max="3575" width="10.375" style="689" bestFit="1" customWidth="1"/>
    <col min="3576" max="3576" width="7.625" style="689" bestFit="1" customWidth="1"/>
    <col min="3577" max="3577" width="7" style="689" bestFit="1" customWidth="1"/>
    <col min="3578" max="3578" width="7.625" style="689" bestFit="1" customWidth="1"/>
    <col min="3579" max="3580" width="10.625" style="689" customWidth="1"/>
    <col min="3581" max="3829" width="9.125" style="689"/>
    <col min="3830" max="3830" width="33.625" style="689" customWidth="1"/>
    <col min="3831" max="3831" width="10.375" style="689" bestFit="1" customWidth="1"/>
    <col min="3832" max="3832" width="7.625" style="689" bestFit="1" customWidth="1"/>
    <col min="3833" max="3833" width="7" style="689" bestFit="1" customWidth="1"/>
    <col min="3834" max="3834" width="7.625" style="689" bestFit="1" customWidth="1"/>
    <col min="3835" max="3836" width="10.625" style="689" customWidth="1"/>
    <col min="3837" max="4085" width="9.125" style="689"/>
    <col min="4086" max="4086" width="33.625" style="689" customWidth="1"/>
    <col min="4087" max="4087" width="10.375" style="689" bestFit="1" customWidth="1"/>
    <col min="4088" max="4088" width="7.625" style="689" bestFit="1" customWidth="1"/>
    <col min="4089" max="4089" width="7" style="689" bestFit="1" customWidth="1"/>
    <col min="4090" max="4090" width="7.625" style="689" bestFit="1" customWidth="1"/>
    <col min="4091" max="4092" width="10.625" style="689" customWidth="1"/>
    <col min="4093" max="4341" width="9.125" style="689"/>
    <col min="4342" max="4342" width="33.625" style="689" customWidth="1"/>
    <col min="4343" max="4343" width="10.375" style="689" bestFit="1" customWidth="1"/>
    <col min="4344" max="4344" width="7.625" style="689" bestFit="1" customWidth="1"/>
    <col min="4345" max="4345" width="7" style="689" bestFit="1" customWidth="1"/>
    <col min="4346" max="4346" width="7.625" style="689" bestFit="1" customWidth="1"/>
    <col min="4347" max="4348" width="10.625" style="689" customWidth="1"/>
    <col min="4349" max="4597" width="9.125" style="689"/>
    <col min="4598" max="4598" width="33.625" style="689" customWidth="1"/>
    <col min="4599" max="4599" width="10.375" style="689" bestFit="1" customWidth="1"/>
    <col min="4600" max="4600" width="7.625" style="689" bestFit="1" customWidth="1"/>
    <col min="4601" max="4601" width="7" style="689" bestFit="1" customWidth="1"/>
    <col min="4602" max="4602" width="7.625" style="689" bestFit="1" customWidth="1"/>
    <col min="4603" max="4604" width="10.625" style="689" customWidth="1"/>
    <col min="4605" max="4853" width="9.125" style="689"/>
    <col min="4854" max="4854" width="33.625" style="689" customWidth="1"/>
    <col min="4855" max="4855" width="10.375" style="689" bestFit="1" customWidth="1"/>
    <col min="4856" max="4856" width="7.625" style="689" bestFit="1" customWidth="1"/>
    <col min="4857" max="4857" width="7" style="689" bestFit="1" customWidth="1"/>
    <col min="4858" max="4858" width="7.625" style="689" bestFit="1" customWidth="1"/>
    <col min="4859" max="4860" width="10.625" style="689" customWidth="1"/>
    <col min="4861" max="5109" width="9.125" style="689"/>
    <col min="5110" max="5110" width="33.625" style="689" customWidth="1"/>
    <col min="5111" max="5111" width="10.375" style="689" bestFit="1" customWidth="1"/>
    <col min="5112" max="5112" width="7.625" style="689" bestFit="1" customWidth="1"/>
    <col min="5113" max="5113" width="7" style="689" bestFit="1" customWidth="1"/>
    <col min="5114" max="5114" width="7.625" style="689" bestFit="1" customWidth="1"/>
    <col min="5115" max="5116" width="10.625" style="689" customWidth="1"/>
    <col min="5117" max="5365" width="9.125" style="689"/>
    <col min="5366" max="5366" width="33.625" style="689" customWidth="1"/>
    <col min="5367" max="5367" width="10.375" style="689" bestFit="1" customWidth="1"/>
    <col min="5368" max="5368" width="7.625" style="689" bestFit="1" customWidth="1"/>
    <col min="5369" max="5369" width="7" style="689" bestFit="1" customWidth="1"/>
    <col min="5370" max="5370" width="7.625" style="689" bestFit="1" customWidth="1"/>
    <col min="5371" max="5372" width="10.625" style="689" customWidth="1"/>
    <col min="5373" max="5621" width="9.125" style="689"/>
    <col min="5622" max="5622" width="33.625" style="689" customWidth="1"/>
    <col min="5623" max="5623" width="10.375" style="689" bestFit="1" customWidth="1"/>
    <col min="5624" max="5624" width="7.625" style="689" bestFit="1" customWidth="1"/>
    <col min="5625" max="5625" width="7" style="689" bestFit="1" customWidth="1"/>
    <col min="5626" max="5626" width="7.625" style="689" bestFit="1" customWidth="1"/>
    <col min="5627" max="5628" width="10.625" style="689" customWidth="1"/>
    <col min="5629" max="5877" width="9.125" style="689"/>
    <col min="5878" max="5878" width="33.625" style="689" customWidth="1"/>
    <col min="5879" max="5879" width="10.375" style="689" bestFit="1" customWidth="1"/>
    <col min="5880" max="5880" width="7.625" style="689" bestFit="1" customWidth="1"/>
    <col min="5881" max="5881" width="7" style="689" bestFit="1" customWidth="1"/>
    <col min="5882" max="5882" width="7.625" style="689" bestFit="1" customWidth="1"/>
    <col min="5883" max="5884" width="10.625" style="689" customWidth="1"/>
    <col min="5885" max="6133" width="9.125" style="689"/>
    <col min="6134" max="6134" width="33.625" style="689" customWidth="1"/>
    <col min="6135" max="6135" width="10.375" style="689" bestFit="1" customWidth="1"/>
    <col min="6136" max="6136" width="7.625" style="689" bestFit="1" customWidth="1"/>
    <col min="6137" max="6137" width="7" style="689" bestFit="1" customWidth="1"/>
    <col min="6138" max="6138" width="7.625" style="689" bestFit="1" customWidth="1"/>
    <col min="6139" max="6140" width="10.625" style="689" customWidth="1"/>
    <col min="6141" max="6389" width="9.125" style="689"/>
    <col min="6390" max="6390" width="33.625" style="689" customWidth="1"/>
    <col min="6391" max="6391" width="10.375" style="689" bestFit="1" customWidth="1"/>
    <col min="6392" max="6392" width="7.625" style="689" bestFit="1" customWidth="1"/>
    <col min="6393" max="6393" width="7" style="689" bestFit="1" customWidth="1"/>
    <col min="6394" max="6394" width="7.625" style="689" bestFit="1" customWidth="1"/>
    <col min="6395" max="6396" width="10.625" style="689" customWidth="1"/>
    <col min="6397" max="6645" width="9.125" style="689"/>
    <col min="6646" max="6646" width="33.625" style="689" customWidth="1"/>
    <col min="6647" max="6647" width="10.375" style="689" bestFit="1" customWidth="1"/>
    <col min="6648" max="6648" width="7.625" style="689" bestFit="1" customWidth="1"/>
    <col min="6649" max="6649" width="7" style="689" bestFit="1" customWidth="1"/>
    <col min="6650" max="6650" width="7.625" style="689" bestFit="1" customWidth="1"/>
    <col min="6651" max="6652" width="10.625" style="689" customWidth="1"/>
    <col min="6653" max="6901" width="9.125" style="689"/>
    <col min="6902" max="6902" width="33.625" style="689" customWidth="1"/>
    <col min="6903" max="6903" width="10.375" style="689" bestFit="1" customWidth="1"/>
    <col min="6904" max="6904" width="7.625" style="689" bestFit="1" customWidth="1"/>
    <col min="6905" max="6905" width="7" style="689" bestFit="1" customWidth="1"/>
    <col min="6906" max="6906" width="7.625" style="689" bestFit="1" customWidth="1"/>
    <col min="6907" max="6908" width="10.625" style="689" customWidth="1"/>
    <col min="6909" max="7157" width="9.125" style="689"/>
    <col min="7158" max="7158" width="33.625" style="689" customWidth="1"/>
    <col min="7159" max="7159" width="10.375" style="689" bestFit="1" customWidth="1"/>
    <col min="7160" max="7160" width="7.625" style="689" bestFit="1" customWidth="1"/>
    <col min="7161" max="7161" width="7" style="689" bestFit="1" customWidth="1"/>
    <col min="7162" max="7162" width="7.625" style="689" bestFit="1" customWidth="1"/>
    <col min="7163" max="7164" width="10.625" style="689" customWidth="1"/>
    <col min="7165" max="7413" width="9.125" style="689"/>
    <col min="7414" max="7414" width="33.625" style="689" customWidth="1"/>
    <col min="7415" max="7415" width="10.375" style="689" bestFit="1" customWidth="1"/>
    <col min="7416" max="7416" width="7.625" style="689" bestFit="1" customWidth="1"/>
    <col min="7417" max="7417" width="7" style="689" bestFit="1" customWidth="1"/>
    <col min="7418" max="7418" width="7.625" style="689" bestFit="1" customWidth="1"/>
    <col min="7419" max="7420" width="10.625" style="689" customWidth="1"/>
    <col min="7421" max="7669" width="9.125" style="689"/>
    <col min="7670" max="7670" width="33.625" style="689" customWidth="1"/>
    <col min="7671" max="7671" width="10.375" style="689" bestFit="1" customWidth="1"/>
    <col min="7672" max="7672" width="7.625" style="689" bestFit="1" customWidth="1"/>
    <col min="7673" max="7673" width="7" style="689" bestFit="1" customWidth="1"/>
    <col min="7674" max="7674" width="7.625" style="689" bestFit="1" customWidth="1"/>
    <col min="7675" max="7676" width="10.625" style="689" customWidth="1"/>
    <col min="7677" max="7925" width="9.125" style="689"/>
    <col min="7926" max="7926" width="33.625" style="689" customWidth="1"/>
    <col min="7927" max="7927" width="10.375" style="689" bestFit="1" customWidth="1"/>
    <col min="7928" max="7928" width="7.625" style="689" bestFit="1" customWidth="1"/>
    <col min="7929" max="7929" width="7" style="689" bestFit="1" customWidth="1"/>
    <col min="7930" max="7930" width="7.625" style="689" bestFit="1" customWidth="1"/>
    <col min="7931" max="7932" width="10.625" style="689" customWidth="1"/>
    <col min="7933" max="8181" width="9.125" style="689"/>
    <col min="8182" max="8182" width="33.625" style="689" customWidth="1"/>
    <col min="8183" max="8183" width="10.375" style="689" bestFit="1" customWidth="1"/>
    <col min="8184" max="8184" width="7.625" style="689" bestFit="1" customWidth="1"/>
    <col min="8185" max="8185" width="7" style="689" bestFit="1" customWidth="1"/>
    <col min="8186" max="8186" width="7.625" style="689" bestFit="1" customWidth="1"/>
    <col min="8187" max="8188" width="10.625" style="689" customWidth="1"/>
    <col min="8189" max="8437" width="9.125" style="689"/>
    <col min="8438" max="8438" width="33.625" style="689" customWidth="1"/>
    <col min="8439" max="8439" width="10.375" style="689" bestFit="1" customWidth="1"/>
    <col min="8440" max="8440" width="7.625" style="689" bestFit="1" customWidth="1"/>
    <col min="8441" max="8441" width="7" style="689" bestFit="1" customWidth="1"/>
    <col min="8442" max="8442" width="7.625" style="689" bestFit="1" customWidth="1"/>
    <col min="8443" max="8444" width="10.625" style="689" customWidth="1"/>
    <col min="8445" max="8693" width="9.125" style="689"/>
    <col min="8694" max="8694" width="33.625" style="689" customWidth="1"/>
    <col min="8695" max="8695" width="10.375" style="689" bestFit="1" customWidth="1"/>
    <col min="8696" max="8696" width="7.625" style="689" bestFit="1" customWidth="1"/>
    <col min="8697" max="8697" width="7" style="689" bestFit="1" customWidth="1"/>
    <col min="8698" max="8698" width="7.625" style="689" bestFit="1" customWidth="1"/>
    <col min="8699" max="8700" width="10.625" style="689" customWidth="1"/>
    <col min="8701" max="8949" width="9.125" style="689"/>
    <col min="8950" max="8950" width="33.625" style="689" customWidth="1"/>
    <col min="8951" max="8951" width="10.375" style="689" bestFit="1" customWidth="1"/>
    <col min="8952" max="8952" width="7.625" style="689" bestFit="1" customWidth="1"/>
    <col min="8953" max="8953" width="7" style="689" bestFit="1" customWidth="1"/>
    <col min="8954" max="8954" width="7.625" style="689" bestFit="1" customWidth="1"/>
    <col min="8955" max="8956" width="10.625" style="689" customWidth="1"/>
    <col min="8957" max="9205" width="9.125" style="689"/>
    <col min="9206" max="9206" width="33.625" style="689" customWidth="1"/>
    <col min="9207" max="9207" width="10.375" style="689" bestFit="1" customWidth="1"/>
    <col min="9208" max="9208" width="7.625" style="689" bestFit="1" customWidth="1"/>
    <col min="9209" max="9209" width="7" style="689" bestFit="1" customWidth="1"/>
    <col min="9210" max="9210" width="7.625" style="689" bestFit="1" customWidth="1"/>
    <col min="9211" max="9212" width="10.625" style="689" customWidth="1"/>
    <col min="9213" max="9461" width="9.125" style="689"/>
    <col min="9462" max="9462" width="33.625" style="689" customWidth="1"/>
    <col min="9463" max="9463" width="10.375" style="689" bestFit="1" customWidth="1"/>
    <col min="9464" max="9464" width="7.625" style="689" bestFit="1" customWidth="1"/>
    <col min="9465" max="9465" width="7" style="689" bestFit="1" customWidth="1"/>
    <col min="9466" max="9466" width="7.625" style="689" bestFit="1" customWidth="1"/>
    <col min="9467" max="9468" width="10.625" style="689" customWidth="1"/>
    <col min="9469" max="9717" width="9.125" style="689"/>
    <col min="9718" max="9718" width="33.625" style="689" customWidth="1"/>
    <col min="9719" max="9719" width="10.375" style="689" bestFit="1" customWidth="1"/>
    <col min="9720" max="9720" width="7.625" style="689" bestFit="1" customWidth="1"/>
    <col min="9721" max="9721" width="7" style="689" bestFit="1" customWidth="1"/>
    <col min="9722" max="9722" width="7.625" style="689" bestFit="1" customWidth="1"/>
    <col min="9723" max="9724" width="10.625" style="689" customWidth="1"/>
    <col min="9725" max="9973" width="9.125" style="689"/>
    <col min="9974" max="9974" width="33.625" style="689" customWidth="1"/>
    <col min="9975" max="9975" width="10.375" style="689" bestFit="1" customWidth="1"/>
    <col min="9976" max="9976" width="7.625" style="689" bestFit="1" customWidth="1"/>
    <col min="9977" max="9977" width="7" style="689" bestFit="1" customWidth="1"/>
    <col min="9978" max="9978" width="7.625" style="689" bestFit="1" customWidth="1"/>
    <col min="9979" max="9980" width="10.625" style="689" customWidth="1"/>
    <col min="9981" max="10229" width="9.125" style="689"/>
    <col min="10230" max="10230" width="33.625" style="689" customWidth="1"/>
    <col min="10231" max="10231" width="10.375" style="689" bestFit="1" customWidth="1"/>
    <col min="10232" max="10232" width="7.625" style="689" bestFit="1" customWidth="1"/>
    <col min="10233" max="10233" width="7" style="689" bestFit="1" customWidth="1"/>
    <col min="10234" max="10234" width="7.625" style="689" bestFit="1" customWidth="1"/>
    <col min="10235" max="10236" width="10.625" style="689" customWidth="1"/>
    <col min="10237" max="10485" width="9.125" style="689"/>
    <col min="10486" max="10486" width="33.625" style="689" customWidth="1"/>
    <col min="10487" max="10487" width="10.375" style="689" bestFit="1" customWidth="1"/>
    <col min="10488" max="10488" width="7.625" style="689" bestFit="1" customWidth="1"/>
    <col min="10489" max="10489" width="7" style="689" bestFit="1" customWidth="1"/>
    <col min="10490" max="10490" width="7.625" style="689" bestFit="1" customWidth="1"/>
    <col min="10491" max="10492" width="10.625" style="689" customWidth="1"/>
    <col min="10493" max="10741" width="9.125" style="689"/>
    <col min="10742" max="10742" width="33.625" style="689" customWidth="1"/>
    <col min="10743" max="10743" width="10.375" style="689" bestFit="1" customWidth="1"/>
    <col min="10744" max="10744" width="7.625" style="689" bestFit="1" customWidth="1"/>
    <col min="10745" max="10745" width="7" style="689" bestFit="1" customWidth="1"/>
    <col min="10746" max="10746" width="7.625" style="689" bestFit="1" customWidth="1"/>
    <col min="10747" max="10748" width="10.625" style="689" customWidth="1"/>
    <col min="10749" max="10997" width="9.125" style="689"/>
    <col min="10998" max="10998" width="33.625" style="689" customWidth="1"/>
    <col min="10999" max="10999" width="10.375" style="689" bestFit="1" customWidth="1"/>
    <col min="11000" max="11000" width="7.625" style="689" bestFit="1" customWidth="1"/>
    <col min="11001" max="11001" width="7" style="689" bestFit="1" customWidth="1"/>
    <col min="11002" max="11002" width="7.625" style="689" bestFit="1" customWidth="1"/>
    <col min="11003" max="11004" width="10.625" style="689" customWidth="1"/>
    <col min="11005" max="11253" width="9.125" style="689"/>
    <col min="11254" max="11254" width="33.625" style="689" customWidth="1"/>
    <col min="11255" max="11255" width="10.375" style="689" bestFit="1" customWidth="1"/>
    <col min="11256" max="11256" width="7.625" style="689" bestFit="1" customWidth="1"/>
    <col min="11257" max="11257" width="7" style="689" bestFit="1" customWidth="1"/>
    <col min="11258" max="11258" width="7.625" style="689" bestFit="1" customWidth="1"/>
    <col min="11259" max="11260" width="10.625" style="689" customWidth="1"/>
    <col min="11261" max="11509" width="9.125" style="689"/>
    <col min="11510" max="11510" width="33.625" style="689" customWidth="1"/>
    <col min="11511" max="11511" width="10.375" style="689" bestFit="1" customWidth="1"/>
    <col min="11512" max="11512" width="7.625" style="689" bestFit="1" customWidth="1"/>
    <col min="11513" max="11513" width="7" style="689" bestFit="1" customWidth="1"/>
    <col min="11514" max="11514" width="7.625" style="689" bestFit="1" customWidth="1"/>
    <col min="11515" max="11516" width="10.625" style="689" customWidth="1"/>
    <col min="11517" max="11765" width="9.125" style="689"/>
    <col min="11766" max="11766" width="33.625" style="689" customWidth="1"/>
    <col min="11767" max="11767" width="10.375" style="689" bestFit="1" customWidth="1"/>
    <col min="11768" max="11768" width="7.625" style="689" bestFit="1" customWidth="1"/>
    <col min="11769" max="11769" width="7" style="689" bestFit="1" customWidth="1"/>
    <col min="11770" max="11770" width="7.625" style="689" bestFit="1" customWidth="1"/>
    <col min="11771" max="11772" width="10.625" style="689" customWidth="1"/>
    <col min="11773" max="12021" width="9.125" style="689"/>
    <col min="12022" max="12022" width="33.625" style="689" customWidth="1"/>
    <col min="12023" max="12023" width="10.375" style="689" bestFit="1" customWidth="1"/>
    <col min="12024" max="12024" width="7.625" style="689" bestFit="1" customWidth="1"/>
    <col min="12025" max="12025" width="7" style="689" bestFit="1" customWidth="1"/>
    <col min="12026" max="12026" width="7.625" style="689" bestFit="1" customWidth="1"/>
    <col min="12027" max="12028" width="10.625" style="689" customWidth="1"/>
    <col min="12029" max="12277" width="9.125" style="689"/>
    <col min="12278" max="12278" width="33.625" style="689" customWidth="1"/>
    <col min="12279" max="12279" width="10.375" style="689" bestFit="1" customWidth="1"/>
    <col min="12280" max="12280" width="7.625" style="689" bestFit="1" customWidth="1"/>
    <col min="12281" max="12281" width="7" style="689" bestFit="1" customWidth="1"/>
    <col min="12282" max="12282" width="7.625" style="689" bestFit="1" customWidth="1"/>
    <col min="12283" max="12284" width="10.625" style="689" customWidth="1"/>
    <col min="12285" max="12533" width="9.125" style="689"/>
    <col min="12534" max="12534" width="33.625" style="689" customWidth="1"/>
    <col min="12535" max="12535" width="10.375" style="689" bestFit="1" customWidth="1"/>
    <col min="12536" max="12536" width="7.625" style="689" bestFit="1" customWidth="1"/>
    <col min="12537" max="12537" width="7" style="689" bestFit="1" customWidth="1"/>
    <col min="12538" max="12538" width="7.625" style="689" bestFit="1" customWidth="1"/>
    <col min="12539" max="12540" width="10.625" style="689" customWidth="1"/>
    <col min="12541" max="12789" width="9.125" style="689"/>
    <col min="12790" max="12790" width="33.625" style="689" customWidth="1"/>
    <col min="12791" max="12791" width="10.375" style="689" bestFit="1" customWidth="1"/>
    <col min="12792" max="12792" width="7.625" style="689" bestFit="1" customWidth="1"/>
    <col min="12793" max="12793" width="7" style="689" bestFit="1" customWidth="1"/>
    <col min="12794" max="12794" width="7.625" style="689" bestFit="1" customWidth="1"/>
    <col min="12795" max="12796" width="10.625" style="689" customWidth="1"/>
    <col min="12797" max="13045" width="9.125" style="689"/>
    <col min="13046" max="13046" width="33.625" style="689" customWidth="1"/>
    <col min="13047" max="13047" width="10.375" style="689" bestFit="1" customWidth="1"/>
    <col min="13048" max="13048" width="7.625" style="689" bestFit="1" customWidth="1"/>
    <col min="13049" max="13049" width="7" style="689" bestFit="1" customWidth="1"/>
    <col min="13050" max="13050" width="7.625" style="689" bestFit="1" customWidth="1"/>
    <col min="13051" max="13052" width="10.625" style="689" customWidth="1"/>
    <col min="13053" max="13301" width="9.125" style="689"/>
    <col min="13302" max="13302" width="33.625" style="689" customWidth="1"/>
    <col min="13303" max="13303" width="10.375" style="689" bestFit="1" customWidth="1"/>
    <col min="13304" max="13304" width="7.625" style="689" bestFit="1" customWidth="1"/>
    <col min="13305" max="13305" width="7" style="689" bestFit="1" customWidth="1"/>
    <col min="13306" max="13306" width="7.625" style="689" bestFit="1" customWidth="1"/>
    <col min="13307" max="13308" width="10.625" style="689" customWidth="1"/>
    <col min="13309" max="13557" width="9.125" style="689"/>
    <col min="13558" max="13558" width="33.625" style="689" customWidth="1"/>
    <col min="13559" max="13559" width="10.375" style="689" bestFit="1" customWidth="1"/>
    <col min="13560" max="13560" width="7.625" style="689" bestFit="1" customWidth="1"/>
    <col min="13561" max="13561" width="7" style="689" bestFit="1" customWidth="1"/>
    <col min="13562" max="13562" width="7.625" style="689" bestFit="1" customWidth="1"/>
    <col min="13563" max="13564" width="10.625" style="689" customWidth="1"/>
    <col min="13565" max="13813" width="9.125" style="689"/>
    <col min="13814" max="13814" width="33.625" style="689" customWidth="1"/>
    <col min="13815" max="13815" width="10.375" style="689" bestFit="1" customWidth="1"/>
    <col min="13816" max="13816" width="7.625" style="689" bestFit="1" customWidth="1"/>
    <col min="13817" max="13817" width="7" style="689" bestFit="1" customWidth="1"/>
    <col min="13818" max="13818" width="7.625" style="689" bestFit="1" customWidth="1"/>
    <col min="13819" max="13820" width="10.625" style="689" customWidth="1"/>
    <col min="13821" max="14069" width="9.125" style="689"/>
    <col min="14070" max="14070" width="33.625" style="689" customWidth="1"/>
    <col min="14071" max="14071" width="10.375" style="689" bestFit="1" customWidth="1"/>
    <col min="14072" max="14072" width="7.625" style="689" bestFit="1" customWidth="1"/>
    <col min="14073" max="14073" width="7" style="689" bestFit="1" customWidth="1"/>
    <col min="14074" max="14074" width="7.625" style="689" bestFit="1" customWidth="1"/>
    <col min="14075" max="14076" width="10.625" style="689" customWidth="1"/>
    <col min="14077" max="14325" width="9.125" style="689"/>
    <col min="14326" max="14326" width="33.625" style="689" customWidth="1"/>
    <col min="14327" max="14327" width="10.375" style="689" bestFit="1" customWidth="1"/>
    <col min="14328" max="14328" width="7.625" style="689" bestFit="1" customWidth="1"/>
    <col min="14329" max="14329" width="7" style="689" bestFit="1" customWidth="1"/>
    <col min="14330" max="14330" width="7.625" style="689" bestFit="1" customWidth="1"/>
    <col min="14331" max="14332" width="10.625" style="689" customWidth="1"/>
    <col min="14333" max="14581" width="9.125" style="689"/>
    <col min="14582" max="14582" width="33.625" style="689" customWidth="1"/>
    <col min="14583" max="14583" width="10.375" style="689" bestFit="1" customWidth="1"/>
    <col min="14584" max="14584" width="7.625" style="689" bestFit="1" customWidth="1"/>
    <col min="14585" max="14585" width="7" style="689" bestFit="1" customWidth="1"/>
    <col min="14586" max="14586" width="7.625" style="689" bestFit="1" customWidth="1"/>
    <col min="14587" max="14588" width="10.625" style="689" customWidth="1"/>
    <col min="14589" max="14837" width="9.125" style="689"/>
    <col min="14838" max="14838" width="33.625" style="689" customWidth="1"/>
    <col min="14839" max="14839" width="10.375" style="689" bestFit="1" customWidth="1"/>
    <col min="14840" max="14840" width="7.625" style="689" bestFit="1" customWidth="1"/>
    <col min="14841" max="14841" width="7" style="689" bestFit="1" customWidth="1"/>
    <col min="14842" max="14842" width="7.625" style="689" bestFit="1" customWidth="1"/>
    <col min="14843" max="14844" width="10.625" style="689" customWidth="1"/>
    <col min="14845" max="15093" width="9.125" style="689"/>
    <col min="15094" max="15094" width="33.625" style="689" customWidth="1"/>
    <col min="15095" max="15095" width="10.375" style="689" bestFit="1" customWidth="1"/>
    <col min="15096" max="15096" width="7.625" style="689" bestFit="1" customWidth="1"/>
    <col min="15097" max="15097" width="7" style="689" bestFit="1" customWidth="1"/>
    <col min="15098" max="15098" width="7.625" style="689" bestFit="1" customWidth="1"/>
    <col min="15099" max="15100" width="10.625" style="689" customWidth="1"/>
    <col min="15101" max="15349" width="9.125" style="689"/>
    <col min="15350" max="15350" width="33.625" style="689" customWidth="1"/>
    <col min="15351" max="15351" width="10.375" style="689" bestFit="1" customWidth="1"/>
    <col min="15352" max="15352" width="7.625" style="689" bestFit="1" customWidth="1"/>
    <col min="15353" max="15353" width="7" style="689" bestFit="1" customWidth="1"/>
    <col min="15354" max="15354" width="7.625" style="689" bestFit="1" customWidth="1"/>
    <col min="15355" max="15356" width="10.625" style="689" customWidth="1"/>
    <col min="15357" max="15605" width="9.125" style="689"/>
    <col min="15606" max="15606" width="33.625" style="689" customWidth="1"/>
    <col min="15607" max="15607" width="10.375" style="689" bestFit="1" customWidth="1"/>
    <col min="15608" max="15608" width="7.625" style="689" bestFit="1" customWidth="1"/>
    <col min="15609" max="15609" width="7" style="689" bestFit="1" customWidth="1"/>
    <col min="15610" max="15610" width="7.625" style="689" bestFit="1" customWidth="1"/>
    <col min="15611" max="15612" width="10.625" style="689" customWidth="1"/>
    <col min="15613" max="15861" width="9.125" style="689"/>
    <col min="15862" max="15862" width="33.625" style="689" customWidth="1"/>
    <col min="15863" max="15863" width="10.375" style="689" bestFit="1" customWidth="1"/>
    <col min="15864" max="15864" width="7.625" style="689" bestFit="1" customWidth="1"/>
    <col min="15865" max="15865" width="7" style="689" bestFit="1" customWidth="1"/>
    <col min="15866" max="15866" width="7.625" style="689" bestFit="1" customWidth="1"/>
    <col min="15867" max="15868" width="10.625" style="689" customWidth="1"/>
    <col min="15869" max="16117" width="9.125" style="689"/>
    <col min="16118" max="16118" width="33.625" style="689" customWidth="1"/>
    <col min="16119" max="16119" width="10.375" style="689" bestFit="1" customWidth="1"/>
    <col min="16120" max="16120" width="7.625" style="689" bestFit="1" customWidth="1"/>
    <col min="16121" max="16121" width="7" style="689" bestFit="1" customWidth="1"/>
    <col min="16122" max="16122" width="7.625" style="689" bestFit="1" customWidth="1"/>
    <col min="16123" max="16124" width="10.625" style="689" customWidth="1"/>
    <col min="16125" max="16384" width="9.125" style="689"/>
  </cols>
  <sheetData>
    <row r="1" spans="1:12" ht="20.100000000000001" customHeight="1">
      <c r="A1" s="715" t="s">
        <v>666</v>
      </c>
      <c r="B1" s="714"/>
      <c r="C1" s="714"/>
      <c r="D1" s="714"/>
      <c r="E1" s="714"/>
      <c r="F1" s="714"/>
      <c r="G1" s="714"/>
    </row>
    <row r="2" spans="1:12" ht="20.100000000000001" customHeight="1">
      <c r="A2" s="713"/>
      <c r="B2" s="712"/>
    </row>
    <row r="3" spans="1:12" ht="20.100000000000001" customHeight="1">
      <c r="A3" s="704"/>
      <c r="B3" s="711"/>
      <c r="G3" s="710"/>
    </row>
    <row r="4" spans="1:12" ht="15">
      <c r="A4" s="709"/>
      <c r="B4" s="708"/>
      <c r="C4" s="245" t="s">
        <v>55</v>
      </c>
      <c r="D4" s="245" t="s">
        <v>66</v>
      </c>
      <c r="E4" s="245" t="s">
        <v>66</v>
      </c>
      <c r="F4" s="707" t="s">
        <v>118</v>
      </c>
      <c r="G4" s="203" t="s">
        <v>65</v>
      </c>
    </row>
    <row r="5" spans="1:12" ht="15">
      <c r="A5" s="704"/>
      <c r="B5" s="238" t="s">
        <v>660</v>
      </c>
      <c r="C5" s="238" t="s">
        <v>122</v>
      </c>
      <c r="D5" s="706" t="s">
        <v>126</v>
      </c>
      <c r="E5" s="238" t="s">
        <v>64</v>
      </c>
      <c r="F5" s="238" t="s">
        <v>117</v>
      </c>
      <c r="G5" s="238" t="s">
        <v>117</v>
      </c>
    </row>
    <row r="6" spans="1:12" ht="29.25" customHeight="1">
      <c r="A6" s="704"/>
      <c r="B6" s="240"/>
      <c r="C6" s="240">
        <v>2024</v>
      </c>
      <c r="D6" s="240">
        <v>2024</v>
      </c>
      <c r="E6" s="240">
        <v>2024</v>
      </c>
      <c r="F6" s="705" t="s">
        <v>659</v>
      </c>
      <c r="G6" s="705" t="s">
        <v>658</v>
      </c>
    </row>
    <row r="7" spans="1:12" ht="15">
      <c r="A7" s="704"/>
      <c r="B7" s="703"/>
      <c r="C7" s="702"/>
      <c r="D7" s="702"/>
      <c r="E7" s="702"/>
      <c r="F7" s="702"/>
      <c r="G7" s="702"/>
    </row>
    <row r="8" spans="1:12" ht="17.850000000000001" customHeight="1">
      <c r="A8" s="696" t="s">
        <v>657</v>
      </c>
      <c r="B8" s="697" t="s">
        <v>80</v>
      </c>
      <c r="C8" s="694">
        <v>3025.6066326005703</v>
      </c>
      <c r="D8" s="694">
        <v>4367.1362478453202</v>
      </c>
      <c r="E8" s="693">
        <v>11421.582655278471</v>
      </c>
      <c r="F8" s="692">
        <v>95.81663199082557</v>
      </c>
      <c r="G8" s="692">
        <v>99.74586822744817</v>
      </c>
      <c r="H8" s="691"/>
      <c r="I8" s="691"/>
      <c r="J8" s="691"/>
      <c r="K8" s="691"/>
      <c r="L8" s="691"/>
    </row>
    <row r="9" spans="1:12" ht="17.850000000000001" customHeight="1">
      <c r="A9" s="696" t="s">
        <v>656</v>
      </c>
      <c r="B9" s="697" t="s">
        <v>537</v>
      </c>
      <c r="C9" s="694">
        <v>662.67</v>
      </c>
      <c r="D9" s="694">
        <v>703.55294117647099</v>
      </c>
      <c r="E9" s="693">
        <v>2077.311941176471</v>
      </c>
      <c r="F9" s="692">
        <v>93.719587208801244</v>
      </c>
      <c r="G9" s="692">
        <v>96.814590437276692</v>
      </c>
      <c r="H9" s="691"/>
      <c r="I9" s="691"/>
      <c r="J9" s="691"/>
      <c r="K9" s="691"/>
      <c r="L9" s="691"/>
    </row>
    <row r="10" spans="1:12" ht="17.850000000000001" customHeight="1">
      <c r="A10" s="696" t="s">
        <v>655</v>
      </c>
      <c r="B10" s="697" t="s">
        <v>654</v>
      </c>
      <c r="C10" s="694">
        <v>514.69500000000005</v>
      </c>
      <c r="D10" s="694">
        <v>637.23529411764696</v>
      </c>
      <c r="E10" s="693">
        <v>1704.2902941176469</v>
      </c>
      <c r="F10" s="692">
        <v>83.626679018063911</v>
      </c>
      <c r="G10" s="692">
        <v>86.699239176784786</v>
      </c>
      <c r="H10" s="691"/>
      <c r="I10" s="691"/>
      <c r="J10" s="691"/>
      <c r="K10" s="691"/>
      <c r="L10" s="691"/>
    </row>
    <row r="11" spans="1:12" ht="17.850000000000001" customHeight="1">
      <c r="A11" s="696" t="s">
        <v>653</v>
      </c>
      <c r="B11" s="697" t="s">
        <v>80</v>
      </c>
      <c r="C11" s="694">
        <v>66.726868999999994</v>
      </c>
      <c r="D11" s="694">
        <v>50.789231000000001</v>
      </c>
      <c r="E11" s="693">
        <v>189.61609999999996</v>
      </c>
      <c r="F11" s="692">
        <v>64.377411068149101</v>
      </c>
      <c r="G11" s="692">
        <v>88.97642061341422</v>
      </c>
      <c r="H11" s="691"/>
      <c r="I11" s="691"/>
      <c r="J11" s="691"/>
      <c r="K11" s="691"/>
      <c r="L11" s="691"/>
    </row>
    <row r="12" spans="1:12" ht="17.850000000000001" customHeight="1">
      <c r="A12" s="696" t="s">
        <v>565</v>
      </c>
      <c r="B12" s="697" t="s">
        <v>537</v>
      </c>
      <c r="C12" s="694">
        <v>1461.3693742544801</v>
      </c>
      <c r="D12" s="694">
        <v>1306.226343331203</v>
      </c>
      <c r="E12" s="693">
        <v>4825.5836175856839</v>
      </c>
      <c r="F12" s="692">
        <v>109.49606223495894</v>
      </c>
      <c r="G12" s="692">
        <v>121.73760888990503</v>
      </c>
      <c r="H12" s="691"/>
      <c r="I12" s="691"/>
      <c r="J12" s="691"/>
      <c r="K12" s="691"/>
      <c r="L12" s="691"/>
    </row>
    <row r="13" spans="1:12" ht="17.850000000000001" customHeight="1">
      <c r="A13" s="696" t="s">
        <v>652</v>
      </c>
      <c r="B13" s="697" t="s">
        <v>537</v>
      </c>
      <c r="C13" s="694">
        <v>115.03133</v>
      </c>
      <c r="D13" s="694">
        <v>127.602</v>
      </c>
      <c r="E13" s="693">
        <v>367.83659</v>
      </c>
      <c r="F13" s="692">
        <v>101.14892598329324</v>
      </c>
      <c r="G13" s="701">
        <v>101.71755319896153</v>
      </c>
      <c r="H13" s="691"/>
      <c r="I13" s="691"/>
      <c r="J13" s="691"/>
      <c r="K13" s="691"/>
      <c r="L13" s="691"/>
    </row>
    <row r="14" spans="1:12" ht="17.850000000000001" customHeight="1">
      <c r="A14" s="696" t="s">
        <v>651</v>
      </c>
      <c r="B14" s="697" t="s">
        <v>537</v>
      </c>
      <c r="C14" s="694">
        <v>381.26215358097988</v>
      </c>
      <c r="D14" s="694">
        <v>464.42035926833523</v>
      </c>
      <c r="E14" s="693">
        <v>1330.6281973689602</v>
      </c>
      <c r="F14" s="692">
        <v>104.2469942240932</v>
      </c>
      <c r="G14" s="692">
        <v>103.37997424680303</v>
      </c>
      <c r="H14" s="691"/>
      <c r="I14" s="691"/>
      <c r="J14" s="691"/>
      <c r="K14" s="691"/>
      <c r="L14" s="691"/>
    </row>
    <row r="15" spans="1:12" ht="17.850000000000001" customHeight="1">
      <c r="A15" s="696" t="s">
        <v>650</v>
      </c>
      <c r="B15" s="697" t="s">
        <v>643</v>
      </c>
      <c r="C15" s="694">
        <v>146.85520135632919</v>
      </c>
      <c r="D15" s="694">
        <v>173.13985032083241</v>
      </c>
      <c r="E15" s="693">
        <v>485.1333123774001</v>
      </c>
      <c r="F15" s="692">
        <v>106.51482640469541</v>
      </c>
      <c r="G15" s="692">
        <v>103.84511878276923</v>
      </c>
      <c r="H15" s="691"/>
      <c r="I15" s="691"/>
      <c r="J15" s="691"/>
      <c r="K15" s="691"/>
      <c r="L15" s="691"/>
    </row>
    <row r="16" spans="1:12" ht="17.850000000000001" customHeight="1">
      <c r="A16" s="696" t="s">
        <v>649</v>
      </c>
      <c r="B16" s="697" t="s">
        <v>80</v>
      </c>
      <c r="C16" s="694">
        <v>9.5491216669617813</v>
      </c>
      <c r="D16" s="694">
        <v>11.852956614931928</v>
      </c>
      <c r="E16" s="693">
        <v>32.415908246236</v>
      </c>
      <c r="F16" s="692">
        <v>97.772470633769942</v>
      </c>
      <c r="G16" s="692">
        <v>107.32722213240262</v>
      </c>
      <c r="H16" s="691"/>
      <c r="I16" s="691"/>
      <c r="J16" s="691"/>
      <c r="K16" s="691"/>
      <c r="L16" s="691"/>
    </row>
    <row r="17" spans="1:12" ht="17.850000000000001" customHeight="1">
      <c r="A17" s="696" t="s">
        <v>648</v>
      </c>
      <c r="B17" s="697" t="s">
        <v>537</v>
      </c>
      <c r="C17" s="694">
        <v>183.16995465036379</v>
      </c>
      <c r="D17" s="694">
        <v>274.916042000441</v>
      </c>
      <c r="E17" s="693">
        <v>733.21764390130079</v>
      </c>
      <c r="F17" s="692">
        <v>107.77261458528675</v>
      </c>
      <c r="G17" s="692">
        <v>114.02506063659843</v>
      </c>
      <c r="H17" s="691"/>
      <c r="I17" s="691"/>
      <c r="J17" s="691"/>
      <c r="K17" s="691"/>
      <c r="L17" s="691"/>
    </row>
    <row r="18" spans="1:12" ht="17.850000000000001" customHeight="1">
      <c r="A18" s="696" t="s">
        <v>647</v>
      </c>
      <c r="B18" s="697" t="s">
        <v>537</v>
      </c>
      <c r="C18" s="694">
        <v>22.445477633025501</v>
      </c>
      <c r="D18" s="694">
        <v>26.495922106851602</v>
      </c>
      <c r="E18" s="693">
        <v>75.946404478137396</v>
      </c>
      <c r="F18" s="692">
        <v>96.852628168995707</v>
      </c>
      <c r="G18" s="692">
        <v>102.93082441052699</v>
      </c>
      <c r="H18" s="691"/>
      <c r="I18" s="691"/>
      <c r="J18" s="691"/>
      <c r="K18" s="691"/>
      <c r="L18" s="691"/>
    </row>
    <row r="19" spans="1:12" ht="17.850000000000001" customHeight="1">
      <c r="A19" s="696" t="s">
        <v>646</v>
      </c>
      <c r="B19" s="697" t="s">
        <v>537</v>
      </c>
      <c r="C19" s="694">
        <v>1077.1074587536939</v>
      </c>
      <c r="D19" s="694">
        <v>1237.5998896857579</v>
      </c>
      <c r="E19" s="693">
        <v>3656.5884849337058</v>
      </c>
      <c r="F19" s="692">
        <v>104.89912609643652</v>
      </c>
      <c r="G19" s="692">
        <v>105.44485120906037</v>
      </c>
      <c r="H19" s="691"/>
      <c r="I19" s="691"/>
      <c r="J19" s="691"/>
      <c r="K19" s="691"/>
      <c r="L19" s="691"/>
    </row>
    <row r="20" spans="1:12" ht="17.850000000000001" customHeight="1">
      <c r="A20" s="696" t="s">
        <v>645</v>
      </c>
      <c r="B20" s="697" t="s">
        <v>537</v>
      </c>
      <c r="C20" s="694">
        <v>571.38216030033641</v>
      </c>
      <c r="D20" s="694">
        <v>672.35068818787659</v>
      </c>
      <c r="E20" s="693">
        <v>1896.5724612944707</v>
      </c>
      <c r="F20" s="692">
        <v>102.63329082397749</v>
      </c>
      <c r="G20" s="692">
        <v>102.48995034867532</v>
      </c>
      <c r="H20" s="691"/>
      <c r="I20" s="691"/>
      <c r="J20" s="691"/>
      <c r="K20" s="691"/>
      <c r="L20" s="691"/>
    </row>
    <row r="21" spans="1:12" ht="17.850000000000001" customHeight="1">
      <c r="A21" s="696" t="s">
        <v>644</v>
      </c>
      <c r="B21" s="697" t="s">
        <v>643</v>
      </c>
      <c r="C21" s="694">
        <v>297.15041103626419</v>
      </c>
      <c r="D21" s="694">
        <v>352.39208952240233</v>
      </c>
      <c r="E21" s="693">
        <v>1021.5880031688282</v>
      </c>
      <c r="F21" s="692">
        <v>99.570704896946111</v>
      </c>
      <c r="G21" s="692">
        <v>95.893424342622396</v>
      </c>
      <c r="H21" s="691"/>
      <c r="I21" s="691"/>
      <c r="J21" s="691"/>
      <c r="K21" s="691"/>
      <c r="L21" s="691"/>
    </row>
    <row r="22" spans="1:12" ht="17.850000000000001" customHeight="1">
      <c r="A22" s="92" t="s">
        <v>642</v>
      </c>
      <c r="B22" s="697" t="s">
        <v>641</v>
      </c>
      <c r="C22" s="694">
        <v>483.88707186776065</v>
      </c>
      <c r="D22" s="694">
        <v>598.60541975718115</v>
      </c>
      <c r="E22" s="693">
        <v>1706.1524745933839</v>
      </c>
      <c r="F22" s="692">
        <v>101.63080131700868</v>
      </c>
      <c r="G22" s="692">
        <v>106.66351961339349</v>
      </c>
      <c r="H22" s="691"/>
      <c r="I22" s="691"/>
      <c r="J22" s="691"/>
      <c r="K22" s="691"/>
      <c r="L22" s="691"/>
    </row>
    <row r="23" spans="1:12" ht="17.850000000000001" customHeight="1">
      <c r="A23" s="92" t="s">
        <v>640</v>
      </c>
      <c r="B23" s="697" t="s">
        <v>639</v>
      </c>
      <c r="C23" s="694">
        <v>65.734383268897787</v>
      </c>
      <c r="D23" s="694">
        <v>79.502437699343503</v>
      </c>
      <c r="E23" s="693">
        <v>227.16142251937561</v>
      </c>
      <c r="F23" s="692">
        <v>118.64264691739068</v>
      </c>
      <c r="G23" s="692">
        <v>121.81138288950282</v>
      </c>
      <c r="H23" s="691"/>
      <c r="I23" s="691"/>
      <c r="J23" s="691"/>
      <c r="K23" s="691"/>
      <c r="L23" s="691"/>
    </row>
    <row r="24" spans="1:12" ht="27.75" customHeight="1">
      <c r="A24" s="700" t="s">
        <v>638</v>
      </c>
      <c r="B24" s="697" t="s">
        <v>537</v>
      </c>
      <c r="C24" s="694">
        <v>90.83888298704089</v>
      </c>
      <c r="D24" s="694">
        <v>109.13907960776243</v>
      </c>
      <c r="E24" s="693">
        <v>310.43179033691501</v>
      </c>
      <c r="F24" s="692">
        <v>91.314490970350093</v>
      </c>
      <c r="G24" s="692">
        <v>97.246983462207353</v>
      </c>
      <c r="H24" s="691"/>
      <c r="I24" s="691"/>
      <c r="J24" s="691"/>
      <c r="K24" s="691"/>
      <c r="L24" s="691"/>
    </row>
    <row r="25" spans="1:12" ht="17.850000000000001" customHeight="1">
      <c r="A25" s="696" t="s">
        <v>637</v>
      </c>
      <c r="B25" s="697" t="s">
        <v>625</v>
      </c>
      <c r="C25" s="694">
        <v>455.26984430773024</v>
      </c>
      <c r="D25" s="694">
        <v>567.2770946632902</v>
      </c>
      <c r="E25" s="693">
        <v>1633.8503107107915</v>
      </c>
      <c r="F25" s="692">
        <v>99.565966592942559</v>
      </c>
      <c r="G25" s="692">
        <v>101.83562320194453</v>
      </c>
      <c r="H25" s="691"/>
      <c r="I25" s="691"/>
      <c r="J25" s="691"/>
      <c r="K25" s="691"/>
      <c r="L25" s="691"/>
    </row>
    <row r="26" spans="1:12" ht="17.850000000000001" customHeight="1">
      <c r="A26" s="699" t="s">
        <v>636</v>
      </c>
      <c r="B26" s="697" t="s">
        <v>635</v>
      </c>
      <c r="C26" s="694">
        <v>21.411788878265966</v>
      </c>
      <c r="D26" s="694">
        <v>25.146100399193781</v>
      </c>
      <c r="E26" s="693">
        <v>76.354677033557451</v>
      </c>
      <c r="F26" s="692">
        <v>89.631439669199011</v>
      </c>
      <c r="G26" s="692">
        <v>95.169383259615657</v>
      </c>
      <c r="H26" s="691"/>
      <c r="I26" s="691"/>
      <c r="J26" s="691"/>
      <c r="K26" s="691"/>
      <c r="L26" s="691"/>
    </row>
    <row r="27" spans="1:12" ht="17.850000000000001" customHeight="1">
      <c r="A27" s="696" t="s">
        <v>634</v>
      </c>
      <c r="B27" s="697" t="s">
        <v>80</v>
      </c>
      <c r="C27" s="694">
        <v>234.8837699014085</v>
      </c>
      <c r="D27" s="694">
        <v>236.47302816901407</v>
      </c>
      <c r="E27" s="693">
        <v>713.99679807042253</v>
      </c>
      <c r="F27" s="692">
        <v>127.2763737617081</v>
      </c>
      <c r="G27" s="692">
        <v>116.8754664407433</v>
      </c>
      <c r="H27" s="691"/>
      <c r="I27" s="691"/>
      <c r="J27" s="691"/>
      <c r="K27" s="691"/>
      <c r="L27" s="691"/>
    </row>
    <row r="28" spans="1:12" ht="17.850000000000001" customHeight="1">
      <c r="A28" s="696" t="s">
        <v>633</v>
      </c>
      <c r="B28" s="697" t="s">
        <v>537</v>
      </c>
      <c r="C28" s="694">
        <v>226.42352875049588</v>
      </c>
      <c r="D28" s="694">
        <v>253.28879822952368</v>
      </c>
      <c r="E28" s="693">
        <v>701.73959772105923</v>
      </c>
      <c r="F28" s="692">
        <v>110.48584437492855</v>
      </c>
      <c r="G28" s="692">
        <v>123.14201266447886</v>
      </c>
      <c r="H28" s="691"/>
      <c r="I28" s="691"/>
      <c r="J28" s="691"/>
      <c r="K28" s="691"/>
      <c r="L28" s="691"/>
    </row>
    <row r="29" spans="1:12" ht="17.850000000000001" customHeight="1">
      <c r="A29" s="696" t="s">
        <v>632</v>
      </c>
      <c r="B29" s="697" t="s">
        <v>537</v>
      </c>
      <c r="C29" s="694">
        <v>85.218380736381349</v>
      </c>
      <c r="D29" s="694">
        <v>117.38273717071026</v>
      </c>
      <c r="E29" s="693">
        <v>326.38629917998924</v>
      </c>
      <c r="F29" s="692">
        <v>105.63601257263342</v>
      </c>
      <c r="G29" s="692">
        <v>113.89302365943423</v>
      </c>
      <c r="H29" s="691"/>
      <c r="I29" s="691"/>
      <c r="J29" s="691"/>
      <c r="K29" s="691"/>
      <c r="L29" s="691"/>
    </row>
    <row r="30" spans="1:12" ht="17.850000000000001" customHeight="1">
      <c r="A30" s="696" t="s">
        <v>631</v>
      </c>
      <c r="B30" s="697" t="s">
        <v>630</v>
      </c>
      <c r="C30" s="694">
        <v>10.561682665782358</v>
      </c>
      <c r="D30" s="694">
        <v>15.386240542681112</v>
      </c>
      <c r="E30" s="693">
        <v>40.128091336036135</v>
      </c>
      <c r="F30" s="692">
        <v>90.491328251962074</v>
      </c>
      <c r="G30" s="692">
        <v>97.546402638189761</v>
      </c>
      <c r="H30" s="691"/>
      <c r="I30" s="691"/>
      <c r="J30" s="691"/>
      <c r="K30" s="691"/>
      <c r="L30" s="691"/>
    </row>
    <row r="31" spans="1:12" ht="17.850000000000001" customHeight="1">
      <c r="A31" s="696" t="s">
        <v>629</v>
      </c>
      <c r="B31" s="697" t="s">
        <v>80</v>
      </c>
      <c r="C31" s="694">
        <v>1578.6725632449939</v>
      </c>
      <c r="D31" s="694">
        <v>1737.0320350440061</v>
      </c>
      <c r="E31" s="693">
        <v>4987.0523684568179</v>
      </c>
      <c r="F31" s="692">
        <v>100.34847111750469</v>
      </c>
      <c r="G31" s="692">
        <v>96.210902700102324</v>
      </c>
      <c r="H31" s="691"/>
      <c r="I31" s="691"/>
      <c r="J31" s="691"/>
      <c r="K31" s="691"/>
      <c r="L31" s="691"/>
    </row>
    <row r="32" spans="1:12" ht="17.850000000000001" customHeight="1">
      <c r="A32" s="92" t="s">
        <v>628</v>
      </c>
      <c r="B32" s="697" t="s">
        <v>537</v>
      </c>
      <c r="C32" s="694">
        <v>1266.9711795791022</v>
      </c>
      <c r="D32" s="694">
        <v>1392.9568882438141</v>
      </c>
      <c r="E32" s="693">
        <v>4098.0270400277759</v>
      </c>
      <c r="F32" s="692">
        <v>115.1346768809203</v>
      </c>
      <c r="G32" s="692">
        <v>124.10968870500226</v>
      </c>
      <c r="H32" s="691"/>
      <c r="I32" s="691"/>
      <c r="J32" s="691"/>
      <c r="K32" s="691"/>
      <c r="L32" s="691"/>
    </row>
    <row r="33" spans="1:12" ht="17.850000000000001" customHeight="1">
      <c r="A33" s="696" t="s">
        <v>627</v>
      </c>
      <c r="B33" s="697" t="s">
        <v>537</v>
      </c>
      <c r="C33" s="694">
        <v>1010.0613239945477</v>
      </c>
      <c r="D33" s="694">
        <v>1032.0627125739552</v>
      </c>
      <c r="E33" s="693">
        <v>3019.4853142199177</v>
      </c>
      <c r="F33" s="692">
        <v>124.55499789692919</v>
      </c>
      <c r="G33" s="692">
        <v>129.12420815361608</v>
      </c>
      <c r="H33" s="691"/>
      <c r="I33" s="691"/>
      <c r="J33" s="691"/>
      <c r="K33" s="691"/>
      <c r="L33" s="691"/>
    </row>
    <row r="34" spans="1:12" ht="17.850000000000001" customHeight="1">
      <c r="A34" s="696" t="s">
        <v>626</v>
      </c>
      <c r="B34" s="697" t="s">
        <v>625</v>
      </c>
      <c r="C34" s="694">
        <v>13.018848999999999</v>
      </c>
      <c r="D34" s="694">
        <v>14.309808</v>
      </c>
      <c r="E34" s="693">
        <v>43.551228999999999</v>
      </c>
      <c r="F34" s="692">
        <v>82.983546131091046</v>
      </c>
      <c r="G34" s="692">
        <v>86.712097479566481</v>
      </c>
      <c r="H34" s="691"/>
      <c r="I34" s="691"/>
      <c r="J34" s="691"/>
      <c r="K34" s="691"/>
      <c r="L34" s="691"/>
    </row>
    <row r="35" spans="1:12" ht="17.850000000000001" customHeight="1">
      <c r="A35" s="696" t="s">
        <v>624</v>
      </c>
      <c r="B35" s="697" t="s">
        <v>623</v>
      </c>
      <c r="C35" s="698">
        <v>30.8341576479054</v>
      </c>
      <c r="D35" s="698">
        <v>44.3203491185171</v>
      </c>
      <c r="E35" s="693">
        <v>110.60587910114472</v>
      </c>
      <c r="F35" s="692">
        <v>117.76742514632726</v>
      </c>
      <c r="G35" s="692">
        <v>94.668664702532084</v>
      </c>
      <c r="H35" s="691"/>
      <c r="I35" s="691"/>
      <c r="J35" s="691"/>
      <c r="K35" s="691"/>
      <c r="L35" s="691"/>
    </row>
    <row r="36" spans="1:12" ht="17.850000000000001" customHeight="1">
      <c r="A36" s="696" t="s">
        <v>622</v>
      </c>
      <c r="B36" s="697" t="s">
        <v>621</v>
      </c>
      <c r="C36" s="694">
        <v>990.32600000000002</v>
      </c>
      <c r="D36" s="694">
        <v>1192.01</v>
      </c>
      <c r="E36" s="693">
        <v>3247.4040000000005</v>
      </c>
      <c r="F36" s="692">
        <v>119.14262278870255</v>
      </c>
      <c r="G36" s="692">
        <v>112.22491921602015</v>
      </c>
      <c r="H36" s="691"/>
      <c r="I36" s="691"/>
      <c r="J36" s="691"/>
      <c r="K36" s="691"/>
      <c r="L36" s="691"/>
    </row>
    <row r="37" spans="1:12" ht="17.850000000000001" customHeight="1">
      <c r="A37" s="696" t="s">
        <v>583</v>
      </c>
      <c r="B37" s="697" t="s">
        <v>537</v>
      </c>
      <c r="C37" s="694">
        <v>16.125668703771087</v>
      </c>
      <c r="D37" s="694">
        <v>24.461121100883489</v>
      </c>
      <c r="E37" s="693">
        <v>62.194427656864619</v>
      </c>
      <c r="F37" s="692">
        <v>85.717213094871539</v>
      </c>
      <c r="G37" s="692">
        <v>88.744638658240717</v>
      </c>
      <c r="H37" s="691"/>
      <c r="I37" s="691"/>
      <c r="J37" s="691"/>
      <c r="K37" s="691"/>
      <c r="L37" s="691"/>
    </row>
    <row r="38" spans="1:12" ht="17.850000000000001" customHeight="1">
      <c r="A38" s="696" t="s">
        <v>620</v>
      </c>
      <c r="B38" s="697" t="s">
        <v>537</v>
      </c>
      <c r="C38" s="694">
        <v>163.83603421597749</v>
      </c>
      <c r="D38" s="694">
        <v>251.24602489053044</v>
      </c>
      <c r="E38" s="693">
        <v>677.77404055920101</v>
      </c>
      <c r="F38" s="692">
        <v>97.704073455388084</v>
      </c>
      <c r="G38" s="692">
        <v>94.753235840596304</v>
      </c>
      <c r="H38" s="691"/>
      <c r="I38" s="691"/>
      <c r="J38" s="691"/>
      <c r="K38" s="691"/>
      <c r="L38" s="691"/>
    </row>
    <row r="39" spans="1:12" ht="17.850000000000001" customHeight="1">
      <c r="A39" s="696" t="s">
        <v>619</v>
      </c>
      <c r="B39" s="697" t="s">
        <v>618</v>
      </c>
      <c r="C39" s="694">
        <v>20.3</v>
      </c>
      <c r="D39" s="694">
        <v>26.4</v>
      </c>
      <c r="E39" s="693">
        <v>71.400000000000006</v>
      </c>
      <c r="F39" s="692">
        <v>117.72205679696832</v>
      </c>
      <c r="G39" s="692">
        <v>120.78230393767228</v>
      </c>
      <c r="H39" s="691"/>
      <c r="I39" s="691"/>
      <c r="J39" s="691"/>
      <c r="K39" s="691"/>
      <c r="L39" s="691"/>
    </row>
    <row r="40" spans="1:12" ht="17.850000000000001" customHeight="1">
      <c r="A40" s="696" t="s">
        <v>617</v>
      </c>
      <c r="B40" s="695" t="s">
        <v>616</v>
      </c>
      <c r="C40" s="694">
        <v>306.03005779693729</v>
      </c>
      <c r="D40" s="694">
        <v>314.36727842730591</v>
      </c>
      <c r="E40" s="693">
        <v>935.02524396726733</v>
      </c>
      <c r="F40" s="692">
        <v>107.9113272097027</v>
      </c>
      <c r="G40" s="692">
        <v>105.93716771590671</v>
      </c>
      <c r="H40" s="691"/>
      <c r="I40" s="691"/>
      <c r="J40" s="691"/>
      <c r="K40" s="691"/>
      <c r="L40" s="691"/>
    </row>
    <row r="41" spans="1:12" ht="15">
      <c r="A41" s="690"/>
    </row>
    <row r="42" spans="1:12" ht="15">
      <c r="A42" s="690"/>
    </row>
    <row r="43" spans="1:12" ht="15"/>
    <row r="44" spans="1:12" ht="15"/>
    <row r="45" spans="1:12" ht="15"/>
    <row r="46" spans="1:12" ht="15"/>
    <row r="47" spans="1:12" ht="15"/>
    <row r="48" spans="1:12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</sheetData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Normal="100" workbookViewId="0">
      <selection activeCell="I18" sqref="I18"/>
    </sheetView>
  </sheetViews>
  <sheetFormatPr defaultColWidth="16.375" defaultRowHeight="12"/>
  <cols>
    <col min="1" max="1" width="36.625" style="124" customWidth="1"/>
    <col min="2" max="2" width="10" style="123" customWidth="1"/>
    <col min="3" max="4" width="9.625" style="122" customWidth="1"/>
    <col min="5" max="5" width="0.625" style="122" customWidth="1"/>
    <col min="6" max="6" width="11" style="122" customWidth="1"/>
    <col min="7" max="7" width="10.375" style="122" customWidth="1"/>
    <col min="8" max="16384" width="16.375" style="122"/>
  </cols>
  <sheetData>
    <row r="1" spans="1:7" ht="20.100000000000001" customHeight="1">
      <c r="A1" s="141" t="s">
        <v>667</v>
      </c>
    </row>
    <row r="2" spans="1:7" ht="20.100000000000001" customHeight="1">
      <c r="A2" s="122"/>
    </row>
    <row r="3" spans="1:7" ht="20.100000000000001" customHeight="1">
      <c r="A3" s="122"/>
      <c r="G3" s="140" t="s">
        <v>120</v>
      </c>
    </row>
    <row r="4" spans="1:7" ht="18" customHeight="1">
      <c r="A4" s="139"/>
      <c r="B4" s="718" t="s">
        <v>128</v>
      </c>
      <c r="C4" s="718"/>
      <c r="D4" s="718"/>
      <c r="E4" s="138"/>
      <c r="F4" s="719" t="s">
        <v>127</v>
      </c>
      <c r="G4" s="719"/>
    </row>
    <row r="5" spans="1:7" ht="18" customHeight="1">
      <c r="A5" s="134"/>
      <c r="B5" s="136" t="s">
        <v>126</v>
      </c>
      <c r="C5" s="136" t="s">
        <v>126</v>
      </c>
      <c r="D5" s="136" t="s">
        <v>125</v>
      </c>
      <c r="E5" s="136"/>
      <c r="F5" s="136" t="s">
        <v>124</v>
      </c>
      <c r="G5" s="136" t="s">
        <v>124</v>
      </c>
    </row>
    <row r="6" spans="1:7" ht="18" customHeight="1">
      <c r="A6" s="134"/>
      <c r="B6" s="136">
        <v>2024</v>
      </c>
      <c r="C6" s="136">
        <v>2024</v>
      </c>
      <c r="D6" s="136">
        <v>2024</v>
      </c>
      <c r="E6" s="136"/>
      <c r="F6" s="137" t="s">
        <v>123</v>
      </c>
      <c r="G6" s="137" t="s">
        <v>123</v>
      </c>
    </row>
    <row r="7" spans="1:7" ht="18" customHeight="1">
      <c r="A7" s="134"/>
      <c r="B7" s="136" t="s">
        <v>117</v>
      </c>
      <c r="C7" s="136" t="s">
        <v>117</v>
      </c>
      <c r="D7" s="136" t="s">
        <v>117</v>
      </c>
      <c r="E7" s="136"/>
      <c r="F7" s="136" t="s">
        <v>117</v>
      </c>
      <c r="G7" s="136" t="s">
        <v>117</v>
      </c>
    </row>
    <row r="8" spans="1:7">
      <c r="A8" s="134"/>
      <c r="B8" s="136" t="s">
        <v>122</v>
      </c>
      <c r="C8" s="136" t="s">
        <v>51</v>
      </c>
      <c r="D8" s="136" t="s">
        <v>51</v>
      </c>
      <c r="E8" s="136"/>
      <c r="F8" s="136" t="s">
        <v>51</v>
      </c>
      <c r="G8" s="136" t="s">
        <v>51</v>
      </c>
    </row>
    <row r="9" spans="1:7" ht="24">
      <c r="A9" s="134"/>
      <c r="B9" s="135">
        <v>2024</v>
      </c>
      <c r="C9" s="135" t="s">
        <v>50</v>
      </c>
      <c r="D9" s="135" t="s">
        <v>50</v>
      </c>
      <c r="E9" s="135"/>
      <c r="F9" s="135" t="s">
        <v>121</v>
      </c>
      <c r="G9" s="135" t="s">
        <v>50</v>
      </c>
    </row>
    <row r="10" spans="1:7" ht="16.5" customHeight="1">
      <c r="A10" s="134"/>
      <c r="B10" s="133"/>
      <c r="C10" s="132"/>
      <c r="D10" s="132"/>
      <c r="E10" s="132"/>
      <c r="F10" s="132"/>
      <c r="G10" s="132"/>
    </row>
    <row r="11" spans="1:7" ht="20.100000000000001" customHeight="1">
      <c r="A11" s="131" t="s">
        <v>19</v>
      </c>
      <c r="B11" s="129">
        <v>112.7</v>
      </c>
      <c r="C11" s="129">
        <v>100.17</v>
      </c>
      <c r="D11" s="129">
        <v>108.18</v>
      </c>
      <c r="E11" s="130"/>
      <c r="F11" s="129">
        <v>109.78</v>
      </c>
      <c r="G11" s="129">
        <v>114.1</v>
      </c>
    </row>
    <row r="12" spans="1:7" ht="16.5" customHeight="1">
      <c r="A12" s="127" t="s">
        <v>107</v>
      </c>
      <c r="B12" s="125">
        <v>115.72</v>
      </c>
      <c r="C12" s="125">
        <v>100.26</v>
      </c>
      <c r="D12" s="125">
        <v>102.65</v>
      </c>
      <c r="E12" s="126"/>
      <c r="F12" s="125">
        <v>103.8</v>
      </c>
      <c r="G12" s="125">
        <v>111.8</v>
      </c>
    </row>
    <row r="13" spans="1:7" ht="16.5" customHeight="1">
      <c r="A13" s="127" t="s">
        <v>106</v>
      </c>
      <c r="B13" s="125">
        <v>124.95</v>
      </c>
      <c r="C13" s="125">
        <v>96.82</v>
      </c>
      <c r="D13" s="125">
        <v>96.3</v>
      </c>
      <c r="E13" s="126"/>
      <c r="F13" s="125">
        <v>109.29</v>
      </c>
      <c r="G13" s="125">
        <v>124.44</v>
      </c>
    </row>
    <row r="14" spans="1:7" ht="16.5" customHeight="1">
      <c r="A14" s="127" t="s">
        <v>105</v>
      </c>
      <c r="B14" s="125">
        <v>102.51</v>
      </c>
      <c r="C14" s="125">
        <v>102.62</v>
      </c>
      <c r="D14" s="125">
        <v>107.1</v>
      </c>
      <c r="E14" s="126"/>
      <c r="F14" s="125">
        <v>110.86</v>
      </c>
      <c r="G14" s="125">
        <v>89.73</v>
      </c>
    </row>
    <row r="15" spans="1:7" ht="16.5" customHeight="1">
      <c r="A15" s="127" t="s">
        <v>104</v>
      </c>
      <c r="B15" s="125">
        <v>116.34</v>
      </c>
      <c r="C15" s="125">
        <v>103.64</v>
      </c>
      <c r="D15" s="125">
        <v>114.41</v>
      </c>
      <c r="E15" s="126"/>
      <c r="F15" s="125">
        <v>102.98</v>
      </c>
      <c r="G15" s="125">
        <v>71.66</v>
      </c>
    </row>
    <row r="16" spans="1:7" ht="16.5" customHeight="1">
      <c r="A16" s="127" t="s">
        <v>103</v>
      </c>
      <c r="B16" s="125">
        <v>122.36</v>
      </c>
      <c r="C16" s="125">
        <v>106.44</v>
      </c>
      <c r="D16" s="125">
        <v>105.41</v>
      </c>
      <c r="E16" s="126"/>
      <c r="F16" s="125">
        <v>107.84</v>
      </c>
      <c r="G16" s="125">
        <v>91.53</v>
      </c>
    </row>
    <row r="17" spans="1:7" ht="20.100000000000001" customHeight="1">
      <c r="A17" s="127" t="s">
        <v>102</v>
      </c>
      <c r="B17" s="125">
        <v>125.89</v>
      </c>
      <c r="C17" s="125">
        <v>100.46</v>
      </c>
      <c r="D17" s="125">
        <v>106.17</v>
      </c>
      <c r="E17" s="126"/>
      <c r="F17" s="125">
        <v>105.66</v>
      </c>
      <c r="G17" s="125">
        <v>89.25</v>
      </c>
    </row>
    <row r="18" spans="1:7" ht="24">
      <c r="A18" s="127" t="s">
        <v>101</v>
      </c>
      <c r="B18" s="125">
        <v>120.31</v>
      </c>
      <c r="C18" s="125">
        <v>89.65</v>
      </c>
      <c r="D18" s="125">
        <v>109.11</v>
      </c>
      <c r="E18" s="126"/>
      <c r="F18" s="125">
        <v>114.32</v>
      </c>
      <c r="G18" s="125">
        <v>100.37</v>
      </c>
    </row>
    <row r="19" spans="1:7" ht="20.100000000000001" customHeight="1">
      <c r="A19" s="127" t="s">
        <v>100</v>
      </c>
      <c r="B19" s="125">
        <v>120.23</v>
      </c>
      <c r="C19" s="125">
        <v>103.12</v>
      </c>
      <c r="D19" s="125">
        <v>107.8</v>
      </c>
      <c r="E19" s="126"/>
      <c r="F19" s="125">
        <v>98.05</v>
      </c>
      <c r="G19" s="125">
        <v>99.06</v>
      </c>
    </row>
    <row r="20" spans="1:7" ht="12.75">
      <c r="A20" s="127" t="s">
        <v>99</v>
      </c>
      <c r="B20" s="125">
        <v>120.41</v>
      </c>
      <c r="C20" s="125">
        <v>115.52</v>
      </c>
      <c r="D20" s="125">
        <v>121.43</v>
      </c>
      <c r="E20" s="126"/>
      <c r="F20" s="125">
        <v>111.1</v>
      </c>
      <c r="G20" s="125">
        <v>117.16</v>
      </c>
    </row>
    <row r="21" spans="1:7" ht="24">
      <c r="A21" s="127" t="s">
        <v>98</v>
      </c>
      <c r="B21" s="125">
        <v>92.75</v>
      </c>
      <c r="C21" s="125">
        <v>94.45</v>
      </c>
      <c r="D21" s="125">
        <v>116.47</v>
      </c>
      <c r="E21" s="126"/>
      <c r="F21" s="125">
        <v>116.66</v>
      </c>
      <c r="G21" s="125">
        <v>176.53</v>
      </c>
    </row>
    <row r="22" spans="1:7" ht="12.75">
      <c r="A22" s="127" t="s">
        <v>97</v>
      </c>
      <c r="B22" s="125">
        <v>95.99</v>
      </c>
      <c r="C22" s="125">
        <v>111.68</v>
      </c>
      <c r="D22" s="125">
        <v>130.80000000000001</v>
      </c>
      <c r="E22" s="126"/>
      <c r="F22" s="125">
        <v>107.59</v>
      </c>
      <c r="G22" s="125">
        <v>98.12</v>
      </c>
    </row>
    <row r="23" spans="1:7" ht="24">
      <c r="A23" s="127" t="s">
        <v>96</v>
      </c>
      <c r="B23" s="125">
        <v>111.85</v>
      </c>
      <c r="C23" s="125">
        <v>94.87</v>
      </c>
      <c r="D23" s="125">
        <v>111.19</v>
      </c>
      <c r="E23" s="126"/>
      <c r="F23" s="125">
        <v>101.21</v>
      </c>
      <c r="G23" s="125">
        <v>140.78</v>
      </c>
    </row>
    <row r="24" spans="1:7" ht="12.75">
      <c r="A24" s="127" t="s">
        <v>95</v>
      </c>
      <c r="B24" s="125">
        <v>114.02</v>
      </c>
      <c r="C24" s="125">
        <v>124.68</v>
      </c>
      <c r="D24" s="125">
        <v>129.59</v>
      </c>
      <c r="E24" s="126"/>
      <c r="F24" s="125">
        <v>112.57</v>
      </c>
      <c r="G24" s="125">
        <v>101.57</v>
      </c>
    </row>
    <row r="25" spans="1:7" ht="12.75">
      <c r="A25" s="127" t="s">
        <v>94</v>
      </c>
      <c r="B25" s="125">
        <v>129.13</v>
      </c>
      <c r="C25" s="125">
        <v>78.08</v>
      </c>
      <c r="D25" s="125">
        <v>91.09</v>
      </c>
      <c r="E25" s="126"/>
      <c r="F25" s="125">
        <v>118.28</v>
      </c>
      <c r="G25" s="125">
        <v>133.69</v>
      </c>
    </row>
    <row r="26" spans="1:7" ht="20.100000000000001" customHeight="1">
      <c r="A26" s="127" t="s">
        <v>93</v>
      </c>
      <c r="B26" s="125">
        <v>99.53</v>
      </c>
      <c r="C26" s="125">
        <v>100.96</v>
      </c>
      <c r="D26" s="125">
        <v>114.93</v>
      </c>
      <c r="E26" s="126"/>
      <c r="F26" s="125">
        <v>116.95</v>
      </c>
      <c r="G26" s="125">
        <v>115.75</v>
      </c>
    </row>
    <row r="27" spans="1:7" ht="30" customHeight="1">
      <c r="A27" s="128" t="s">
        <v>92</v>
      </c>
      <c r="B27" s="125">
        <v>110.14</v>
      </c>
      <c r="C27" s="125">
        <v>98.54</v>
      </c>
      <c r="D27" s="125">
        <v>112.34</v>
      </c>
      <c r="E27" s="126"/>
      <c r="F27" s="125">
        <v>108.29</v>
      </c>
      <c r="G27" s="125">
        <v>151.68</v>
      </c>
    </row>
    <row r="28" spans="1:7" ht="30" customHeight="1">
      <c r="A28" s="128" t="s">
        <v>91</v>
      </c>
      <c r="B28" s="125">
        <v>89.94</v>
      </c>
      <c r="C28" s="125">
        <v>101.66</v>
      </c>
      <c r="D28" s="125">
        <v>107.86</v>
      </c>
      <c r="E28" s="126"/>
      <c r="F28" s="125">
        <v>113.67</v>
      </c>
      <c r="G28" s="125">
        <v>110.13</v>
      </c>
    </row>
    <row r="29" spans="1:7" ht="20.100000000000001" customHeight="1">
      <c r="A29" s="127" t="s">
        <v>90</v>
      </c>
      <c r="B29" s="125">
        <v>123.75</v>
      </c>
      <c r="C29" s="125">
        <v>122.5</v>
      </c>
      <c r="D29" s="125">
        <v>122.91</v>
      </c>
      <c r="E29" s="126"/>
      <c r="F29" s="125">
        <v>104.29</v>
      </c>
      <c r="G29" s="125">
        <v>117.27</v>
      </c>
    </row>
    <row r="30" spans="1:7" ht="12.75">
      <c r="A30" s="127" t="s">
        <v>89</v>
      </c>
      <c r="B30" s="125">
        <v>178.81</v>
      </c>
      <c r="C30" s="125">
        <v>120.48</v>
      </c>
      <c r="D30" s="125">
        <v>112.28</v>
      </c>
      <c r="E30" s="126"/>
      <c r="F30" s="125">
        <v>82.89</v>
      </c>
      <c r="G30" s="125">
        <v>85.07</v>
      </c>
    </row>
    <row r="31" spans="1:7" ht="24">
      <c r="A31" s="127" t="s">
        <v>88</v>
      </c>
      <c r="B31" s="125">
        <v>145</v>
      </c>
      <c r="C31" s="125">
        <v>94.71</v>
      </c>
      <c r="D31" s="125">
        <v>101.06</v>
      </c>
      <c r="E31" s="126"/>
      <c r="F31" s="125">
        <v>104.74</v>
      </c>
      <c r="G31" s="125">
        <v>110.05</v>
      </c>
    </row>
    <row r="32" spans="1:7" ht="20.100000000000001" customHeight="1">
      <c r="A32" s="127" t="s">
        <v>87</v>
      </c>
      <c r="B32" s="125">
        <v>146.09</v>
      </c>
      <c r="C32" s="125">
        <v>93.76</v>
      </c>
      <c r="D32" s="125">
        <v>97.44</v>
      </c>
      <c r="E32" s="126"/>
      <c r="F32" s="125">
        <v>105.05</v>
      </c>
      <c r="G32" s="125">
        <v>100.54</v>
      </c>
    </row>
    <row r="33" spans="1:7" ht="20.100000000000001" customHeight="1">
      <c r="A33" s="127" t="s">
        <v>86</v>
      </c>
      <c r="B33" s="125">
        <v>119.12</v>
      </c>
      <c r="C33" s="125">
        <v>104.63</v>
      </c>
      <c r="D33" s="125">
        <v>116.24</v>
      </c>
      <c r="E33" s="126"/>
      <c r="F33" s="125">
        <v>104.55</v>
      </c>
      <c r="G33" s="125">
        <v>108.61</v>
      </c>
    </row>
    <row r="34" spans="1:7" ht="20.100000000000001" customHeight="1">
      <c r="A34" s="127" t="s">
        <v>85</v>
      </c>
      <c r="B34" s="125">
        <v>119.65</v>
      </c>
      <c r="C34" s="125">
        <v>86.31</v>
      </c>
      <c r="D34" s="125">
        <v>96.9</v>
      </c>
      <c r="E34" s="126"/>
      <c r="F34" s="125">
        <v>103.19</v>
      </c>
      <c r="G34" s="125">
        <v>109.87</v>
      </c>
    </row>
    <row r="35" spans="1:7">
      <c r="A35" s="122"/>
    </row>
    <row r="36" spans="1:7">
      <c r="A36" s="122"/>
    </row>
    <row r="37" spans="1:7">
      <c r="A37" s="122"/>
    </row>
    <row r="38" spans="1:7">
      <c r="A38" s="122"/>
    </row>
    <row r="39" spans="1:7">
      <c r="A39" s="122"/>
    </row>
    <row r="40" spans="1:7">
      <c r="A40" s="122"/>
    </row>
    <row r="41" spans="1:7">
      <c r="A41" s="122"/>
    </row>
    <row r="42" spans="1:7">
      <c r="A42" s="122"/>
    </row>
    <row r="43" spans="1:7">
      <c r="A43" s="122"/>
    </row>
    <row r="44" spans="1:7">
      <c r="A44" s="122"/>
      <c r="B44" s="122"/>
    </row>
    <row r="45" spans="1:7">
      <c r="A45" s="122"/>
      <c r="B45" s="122"/>
    </row>
    <row r="46" spans="1:7">
      <c r="A46" s="122"/>
      <c r="B46" s="122"/>
    </row>
    <row r="47" spans="1:7">
      <c r="A47" s="122"/>
      <c r="B47" s="122"/>
    </row>
    <row r="48" spans="1:7">
      <c r="A48" s="122"/>
      <c r="B48" s="122"/>
    </row>
    <row r="49" s="122" customFormat="1"/>
    <row r="50" s="122" customFormat="1"/>
    <row r="51" s="122" customFormat="1"/>
    <row r="52" s="122" customFormat="1"/>
    <row r="53" s="122" customFormat="1"/>
    <row r="54" s="122" customFormat="1"/>
    <row r="55" s="122" customFormat="1"/>
    <row r="56" s="122" customFormat="1"/>
    <row r="57" s="122" customFormat="1"/>
    <row r="58" s="122" customFormat="1"/>
    <row r="59" s="122" customFormat="1"/>
    <row r="60" s="122" customFormat="1"/>
    <row r="61" s="122" customFormat="1"/>
    <row r="62" s="122" customFormat="1"/>
    <row r="63" s="122" customFormat="1"/>
    <row r="64" s="122" customFormat="1"/>
    <row r="65" s="122" customFormat="1"/>
    <row r="66" s="122" customFormat="1"/>
    <row r="67" s="122" customFormat="1"/>
    <row r="68" s="122" customFormat="1"/>
    <row r="69" s="122" customFormat="1"/>
    <row r="70" s="122" customFormat="1"/>
    <row r="71" s="122" customFormat="1"/>
    <row r="72" s="122" customFormat="1"/>
    <row r="73" s="122" customFormat="1"/>
    <row r="74" s="122" customFormat="1"/>
    <row r="75" s="122" customFormat="1"/>
    <row r="76" s="122" customFormat="1"/>
  </sheetData>
  <mergeCells count="2">
    <mergeCell ref="B4:D4"/>
    <mergeCell ref="F4:G4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5"/>
  <sheetViews>
    <sheetView zoomScaleNormal="100" workbookViewId="0">
      <selection activeCell="F15" sqref="F15"/>
    </sheetView>
  </sheetViews>
  <sheetFormatPr defaultColWidth="11.375" defaultRowHeight="16.5" customHeight="1"/>
  <cols>
    <col min="1" max="1" width="52.625" style="142" customWidth="1"/>
    <col min="2" max="3" width="17.625" style="142" customWidth="1"/>
    <col min="4" max="4" width="11.375" style="142" customWidth="1"/>
    <col min="5" max="5" width="12.375" style="142" customWidth="1"/>
    <col min="6" max="16384" width="11.375" style="142"/>
  </cols>
  <sheetData>
    <row r="1" spans="1:123" ht="21" customHeight="1">
      <c r="A1" s="720" t="s">
        <v>668</v>
      </c>
      <c r="B1" s="720"/>
      <c r="C1" s="720"/>
    </row>
    <row r="2" spans="1:123" ht="12.75">
      <c r="A2" s="163"/>
      <c r="C2" s="162" t="s">
        <v>120</v>
      </c>
    </row>
    <row r="3" spans="1:123" s="155" customFormat="1" ht="16.350000000000001" customHeight="1">
      <c r="A3" s="161"/>
      <c r="B3" s="160" t="s">
        <v>133</v>
      </c>
      <c r="C3" s="160" t="s">
        <v>133</v>
      </c>
    </row>
    <row r="4" spans="1:123" s="155" customFormat="1" ht="16.350000000000001" customHeight="1">
      <c r="A4" s="157"/>
      <c r="B4" s="159" t="s">
        <v>132</v>
      </c>
      <c r="C4" s="159" t="s">
        <v>132</v>
      </c>
    </row>
    <row r="5" spans="1:123" s="155" customFormat="1" ht="25.5">
      <c r="A5" s="157"/>
      <c r="B5" s="158" t="s">
        <v>131</v>
      </c>
      <c r="C5" s="158" t="s">
        <v>130</v>
      </c>
    </row>
    <row r="6" spans="1:123" s="155" customFormat="1" ht="16.350000000000001" customHeight="1">
      <c r="A6" s="157"/>
      <c r="B6" s="156"/>
      <c r="C6" s="156"/>
    </row>
    <row r="7" spans="1:123" ht="15" customHeight="1">
      <c r="A7" s="154" t="s">
        <v>114</v>
      </c>
      <c r="B7" s="144">
        <v>101.28</v>
      </c>
      <c r="C7" s="144">
        <v>101.1</v>
      </c>
    </row>
    <row r="8" spans="1:123" s="152" customFormat="1" ht="16.350000000000001" customHeight="1">
      <c r="A8" s="153" t="s">
        <v>113</v>
      </c>
      <c r="B8" s="144">
        <v>100.18</v>
      </c>
      <c r="C8" s="144">
        <v>100.66</v>
      </c>
    </row>
    <row r="9" spans="1:123" s="150" customFormat="1" ht="16.350000000000001" customHeight="1">
      <c r="A9" s="95" t="s">
        <v>112</v>
      </c>
      <c r="B9" s="143">
        <v>100.12</v>
      </c>
      <c r="C9" s="143">
        <v>100.32</v>
      </c>
      <c r="D9" s="149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</row>
    <row r="10" spans="1:123" ht="16.350000000000001" customHeight="1">
      <c r="A10" s="95" t="s">
        <v>111</v>
      </c>
      <c r="B10" s="143">
        <v>100.06</v>
      </c>
      <c r="C10" s="143">
        <v>99.53</v>
      </c>
      <c r="D10" s="149"/>
    </row>
    <row r="11" spans="1:123" ht="16.350000000000001" customHeight="1">
      <c r="A11" s="95" t="s">
        <v>110</v>
      </c>
      <c r="B11" s="143">
        <v>100.17</v>
      </c>
      <c r="C11" s="143">
        <v>110.25</v>
      </c>
      <c r="D11" s="149"/>
    </row>
    <row r="12" spans="1:123" ht="16.350000000000001" customHeight="1">
      <c r="A12" s="95" t="s">
        <v>109</v>
      </c>
      <c r="B12" s="143">
        <v>100.43</v>
      </c>
      <c r="C12" s="143">
        <v>97.87</v>
      </c>
      <c r="D12" s="149"/>
    </row>
    <row r="13" spans="1:123" ht="16.350000000000001" customHeight="1">
      <c r="A13" s="95" t="s">
        <v>108</v>
      </c>
      <c r="B13" s="143">
        <v>100.75</v>
      </c>
      <c r="C13" s="143">
        <v>110.02</v>
      </c>
      <c r="D13" s="149"/>
    </row>
    <row r="14" spans="1:123" ht="16.350000000000001" customHeight="1">
      <c r="A14" s="108" t="s">
        <v>19</v>
      </c>
      <c r="B14" s="144">
        <v>101.38</v>
      </c>
      <c r="C14" s="144">
        <v>101.12</v>
      </c>
    </row>
    <row r="15" spans="1:123" s="147" customFormat="1" ht="16.350000000000001" customHeight="1">
      <c r="A15" s="95" t="s">
        <v>107</v>
      </c>
      <c r="B15" s="143">
        <v>100.81</v>
      </c>
      <c r="C15" s="143">
        <v>102.89</v>
      </c>
      <c r="D15" s="146"/>
    </row>
    <row r="16" spans="1:123" ht="16.350000000000001" customHeight="1">
      <c r="A16" s="95" t="s">
        <v>106</v>
      </c>
      <c r="B16" s="143">
        <v>99.8</v>
      </c>
      <c r="C16" s="143">
        <v>100.65</v>
      </c>
      <c r="D16" s="146"/>
    </row>
    <row r="17" spans="1:123" ht="16.350000000000001" customHeight="1">
      <c r="A17" s="95" t="s">
        <v>105</v>
      </c>
      <c r="B17" s="143">
        <v>100.13</v>
      </c>
      <c r="C17" s="143">
        <v>101.22</v>
      </c>
      <c r="D17" s="146"/>
    </row>
    <row r="18" spans="1:123" ht="16.350000000000001" customHeight="1">
      <c r="A18" s="95" t="s">
        <v>104</v>
      </c>
      <c r="B18" s="143">
        <v>101.91</v>
      </c>
      <c r="C18" s="143">
        <v>103.97</v>
      </c>
      <c r="D18" s="146"/>
    </row>
    <row r="19" spans="1:123" ht="16.350000000000001" customHeight="1">
      <c r="A19" s="95" t="s">
        <v>103</v>
      </c>
      <c r="B19" s="143">
        <v>101.5</v>
      </c>
      <c r="C19" s="143">
        <v>98.76</v>
      </c>
      <c r="D19" s="146"/>
    </row>
    <row r="20" spans="1:123" ht="16.350000000000001" customHeight="1">
      <c r="A20" s="95" t="s">
        <v>102</v>
      </c>
      <c r="B20" s="143">
        <v>101.48</v>
      </c>
      <c r="C20" s="143">
        <v>98.41</v>
      </c>
      <c r="D20" s="146"/>
    </row>
    <row r="21" spans="1:123" ht="17.25" customHeight="1">
      <c r="A21" s="95" t="s">
        <v>101</v>
      </c>
      <c r="B21" s="143">
        <v>99.76</v>
      </c>
      <c r="C21" s="143">
        <v>99.23</v>
      </c>
      <c r="D21" s="146"/>
    </row>
    <row r="22" spans="1:123" ht="16.350000000000001" customHeight="1">
      <c r="A22" s="95" t="s">
        <v>100</v>
      </c>
      <c r="B22" s="143">
        <v>101.17</v>
      </c>
      <c r="C22" s="143">
        <v>96.57</v>
      </c>
      <c r="D22" s="146"/>
    </row>
    <row r="23" spans="1:123" ht="16.350000000000001" customHeight="1">
      <c r="A23" s="95" t="s">
        <v>99</v>
      </c>
      <c r="B23" s="143">
        <v>101.12</v>
      </c>
      <c r="C23" s="143">
        <v>97.24</v>
      </c>
      <c r="D23" s="146"/>
    </row>
    <row r="24" spans="1:123" s="148" customFormat="1" ht="16.350000000000001" customHeight="1">
      <c r="A24" s="95" t="s">
        <v>98</v>
      </c>
      <c r="B24" s="143">
        <v>100.26</v>
      </c>
      <c r="C24" s="143">
        <v>100.97</v>
      </c>
      <c r="D24" s="146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</row>
    <row r="25" spans="1:123" ht="16.350000000000001" customHeight="1">
      <c r="A25" s="95" t="s">
        <v>97</v>
      </c>
      <c r="B25" s="143">
        <v>100.07</v>
      </c>
      <c r="C25" s="143">
        <v>100.75</v>
      </c>
      <c r="D25" s="146"/>
    </row>
    <row r="26" spans="1:123" ht="24">
      <c r="A26" s="95" t="s">
        <v>96</v>
      </c>
      <c r="B26" s="143">
        <v>99.99</v>
      </c>
      <c r="C26" s="143">
        <v>102.19</v>
      </c>
      <c r="D26" s="146"/>
    </row>
    <row r="27" spans="1:123" ht="16.350000000000001" customHeight="1">
      <c r="A27" s="95" t="s">
        <v>95</v>
      </c>
      <c r="B27" s="143">
        <v>101.62</v>
      </c>
      <c r="C27" s="143">
        <v>98.48</v>
      </c>
      <c r="D27" s="146"/>
    </row>
    <row r="28" spans="1:123" ht="16.350000000000001" customHeight="1">
      <c r="A28" s="95" t="s">
        <v>94</v>
      </c>
      <c r="B28" s="143">
        <v>100.62</v>
      </c>
      <c r="C28" s="143">
        <v>92.98</v>
      </c>
      <c r="D28" s="146"/>
    </row>
    <row r="29" spans="1:123" ht="16.350000000000001" customHeight="1">
      <c r="A29" s="95" t="s">
        <v>93</v>
      </c>
      <c r="B29" s="143">
        <v>100.64</v>
      </c>
      <c r="C29" s="143">
        <v>104.88</v>
      </c>
      <c r="D29" s="146"/>
    </row>
    <row r="30" spans="1:123" ht="24">
      <c r="A30" s="95" t="s">
        <v>92</v>
      </c>
      <c r="B30" s="143">
        <v>101.88</v>
      </c>
      <c r="C30" s="143">
        <v>103.14</v>
      </c>
      <c r="D30" s="146"/>
    </row>
    <row r="31" spans="1:123" ht="16.350000000000001" customHeight="1">
      <c r="A31" s="95" t="s">
        <v>91</v>
      </c>
      <c r="B31" s="143">
        <v>101.6</v>
      </c>
      <c r="C31" s="143">
        <v>109.06</v>
      </c>
      <c r="D31" s="146"/>
    </row>
    <row r="32" spans="1:123" s="147" customFormat="1" ht="16.350000000000001" customHeight="1">
      <c r="A32" s="95" t="s">
        <v>90</v>
      </c>
      <c r="B32" s="143">
        <v>101.04</v>
      </c>
      <c r="C32" s="143">
        <v>110.35</v>
      </c>
      <c r="D32" s="146"/>
    </row>
    <row r="33" spans="1:4" s="147" customFormat="1" ht="16.350000000000001" customHeight="1">
      <c r="A33" s="95" t="s">
        <v>89</v>
      </c>
      <c r="B33" s="143">
        <v>100.98</v>
      </c>
      <c r="C33" s="143">
        <v>97.32</v>
      </c>
      <c r="D33" s="146"/>
    </row>
    <row r="34" spans="1:4" ht="16.350000000000001" customHeight="1">
      <c r="A34" s="95" t="s">
        <v>88</v>
      </c>
      <c r="B34" s="143">
        <v>100.72</v>
      </c>
      <c r="C34" s="143">
        <v>104.32</v>
      </c>
      <c r="D34" s="146"/>
    </row>
    <row r="35" spans="1:4" ht="16.350000000000001" customHeight="1">
      <c r="A35" s="95" t="s">
        <v>87</v>
      </c>
      <c r="B35" s="143">
        <v>101.69</v>
      </c>
      <c r="C35" s="143">
        <v>93.61</v>
      </c>
      <c r="D35" s="146"/>
    </row>
    <row r="36" spans="1:4" ht="16.350000000000001" customHeight="1">
      <c r="A36" s="95" t="s">
        <v>86</v>
      </c>
      <c r="B36" s="143">
        <v>102.63</v>
      </c>
      <c r="C36" s="143">
        <v>97.22</v>
      </c>
      <c r="D36" s="146"/>
    </row>
    <row r="37" spans="1:4" ht="16.350000000000001" customHeight="1">
      <c r="A37" s="95" t="s">
        <v>85</v>
      </c>
      <c r="B37" s="143">
        <v>101.67</v>
      </c>
      <c r="C37" s="143">
        <v>106.38</v>
      </c>
      <c r="D37" s="146"/>
    </row>
    <row r="38" spans="1:4" ht="16.350000000000001" customHeight="1">
      <c r="A38" s="95" t="s">
        <v>84</v>
      </c>
      <c r="B38" s="143">
        <v>100.89</v>
      </c>
      <c r="C38" s="143">
        <v>105.53</v>
      </c>
      <c r="D38" s="146"/>
    </row>
    <row r="39" spans="1:4" ht="16.350000000000001" customHeight="1">
      <c r="A39" s="98" t="s">
        <v>18</v>
      </c>
      <c r="B39" s="144">
        <v>99.97</v>
      </c>
      <c r="C39" s="144">
        <v>100.79</v>
      </c>
    </row>
    <row r="40" spans="1:4" ht="24">
      <c r="A40" s="98" t="s">
        <v>17</v>
      </c>
      <c r="B40" s="145"/>
      <c r="C40" s="145"/>
    </row>
    <row r="41" spans="1:4" ht="16.350000000000001" customHeight="1">
      <c r="A41" s="95" t="s">
        <v>83</v>
      </c>
      <c r="B41" s="144">
        <v>100.12</v>
      </c>
      <c r="C41" s="144">
        <v>101.24</v>
      </c>
    </row>
    <row r="42" spans="1:4" ht="16.350000000000001" customHeight="1">
      <c r="A42" s="95" t="s">
        <v>82</v>
      </c>
      <c r="B42" s="143">
        <v>100.06</v>
      </c>
      <c r="C42" s="143">
        <v>100.32</v>
      </c>
    </row>
    <row r="43" spans="1:4" ht="12.75">
      <c r="A43" s="95" t="s">
        <v>81</v>
      </c>
      <c r="B43" s="143">
        <v>100.03</v>
      </c>
      <c r="C43" s="143">
        <v>104.95</v>
      </c>
    </row>
    <row r="44" spans="1:4" ht="16.350000000000001" customHeight="1">
      <c r="A44" s="95" t="s">
        <v>129</v>
      </c>
      <c r="B44" s="143">
        <v>100.19</v>
      </c>
      <c r="C44" s="143">
        <v>101.35</v>
      </c>
    </row>
    <row r="45" spans="1:4" ht="16.5" customHeight="1">
      <c r="B45" s="143">
        <v>100</v>
      </c>
      <c r="C45" s="143">
        <v>101.47</v>
      </c>
    </row>
  </sheetData>
  <mergeCells count="1">
    <mergeCell ref="A1:C1"/>
  </mergeCells>
  <pageMargins left="0.78740157480314998" right="0.47244094488188998" top="0.74803149606299202" bottom="0.261811024" header="0.43307086614173201" footer="0.31496062992126"/>
  <pageSetup paperSize="9" firstPageNumber="33" orientation="portrait" r:id="rId1"/>
  <headerFooter alignWithMargins="0">
    <oddHeader>&amp;C&amp;"Times New Roman,Regular"&amp;12&amp;P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zoomScaleNormal="100" workbookViewId="0">
      <selection activeCell="I16" sqref="I16"/>
    </sheetView>
  </sheetViews>
  <sheetFormatPr defaultColWidth="9.625" defaultRowHeight="12.75"/>
  <cols>
    <col min="1" max="1" width="39.375" style="165" customWidth="1"/>
    <col min="2" max="2" width="24.375" style="165" customWidth="1"/>
    <col min="3" max="3" width="25" style="165" customWidth="1"/>
    <col min="4" max="16384" width="9.625" style="165"/>
  </cols>
  <sheetData>
    <row r="1" spans="1:3" s="173" customFormat="1" ht="19.5" customHeight="1">
      <c r="A1" s="178" t="s">
        <v>669</v>
      </c>
      <c r="B1" s="177"/>
      <c r="C1" s="177"/>
    </row>
    <row r="2" spans="1:3" s="173" customFormat="1" ht="19.5" customHeight="1">
      <c r="A2" s="164"/>
      <c r="B2" s="175"/>
      <c r="C2" s="175"/>
    </row>
    <row r="3" spans="1:3" s="173" customFormat="1" ht="6" customHeight="1">
      <c r="A3" s="175"/>
      <c r="B3" s="175"/>
      <c r="C3" s="175"/>
    </row>
    <row r="4" spans="1:3" s="173" customFormat="1" ht="19.5" customHeight="1">
      <c r="A4" s="174"/>
      <c r="C4" s="140" t="s">
        <v>120</v>
      </c>
    </row>
    <row r="5" spans="1:3" s="170" customFormat="1" ht="17.850000000000001" customHeight="1">
      <c r="A5" s="172"/>
      <c r="B5" s="160" t="s">
        <v>133</v>
      </c>
      <c r="C5" s="160" t="s">
        <v>133</v>
      </c>
    </row>
    <row r="6" spans="1:3" s="170" customFormat="1" ht="17.850000000000001" customHeight="1">
      <c r="A6" s="171"/>
      <c r="B6" s="159" t="s">
        <v>132</v>
      </c>
      <c r="C6" s="159" t="s">
        <v>132</v>
      </c>
    </row>
    <row r="7" spans="1:3" s="170" customFormat="1">
      <c r="A7" s="171"/>
      <c r="B7" s="158" t="s">
        <v>167</v>
      </c>
      <c r="C7" s="158" t="s">
        <v>166</v>
      </c>
    </row>
    <row r="8" spans="1:3" s="170" customFormat="1" ht="13.5" customHeight="1">
      <c r="A8" s="171"/>
      <c r="B8" s="181"/>
      <c r="C8" s="181"/>
    </row>
    <row r="9" spans="1:3" s="173" customFormat="1" ht="20.100000000000001" customHeight="1">
      <c r="A9" s="180" t="s">
        <v>200</v>
      </c>
      <c r="B9" s="179">
        <v>101.28</v>
      </c>
      <c r="C9" s="179">
        <v>101.1</v>
      </c>
    </row>
    <row r="10" spans="1:3" ht="20.100000000000001" customHeight="1">
      <c r="A10" s="167" t="s">
        <v>199</v>
      </c>
      <c r="B10" s="166">
        <v>100.68</v>
      </c>
      <c r="C10" s="166">
        <v>98.62</v>
      </c>
    </row>
    <row r="11" spans="1:3" ht="20.100000000000001" customHeight="1">
      <c r="A11" s="167" t="s">
        <v>198</v>
      </c>
      <c r="B11" s="166">
        <v>103.19</v>
      </c>
      <c r="C11" s="166">
        <v>102.41</v>
      </c>
    </row>
    <row r="12" spans="1:3" ht="20.100000000000001" customHeight="1">
      <c r="A12" s="167" t="s">
        <v>197</v>
      </c>
      <c r="B12" s="166">
        <v>100.55</v>
      </c>
      <c r="C12" s="166">
        <v>104.3</v>
      </c>
    </row>
    <row r="13" spans="1:3" ht="20.100000000000001" customHeight="1">
      <c r="A13" s="167" t="s">
        <v>196</v>
      </c>
      <c r="B13" s="166">
        <v>100.78</v>
      </c>
      <c r="C13" s="166">
        <v>105.2</v>
      </c>
    </row>
    <row r="14" spans="1:3" ht="20.100000000000001" customHeight="1">
      <c r="A14" s="167" t="s">
        <v>195</v>
      </c>
      <c r="B14" s="166">
        <v>101.46</v>
      </c>
      <c r="C14" s="166">
        <v>104.95</v>
      </c>
    </row>
    <row r="15" spans="1:3" ht="20.100000000000001" customHeight="1">
      <c r="A15" s="167" t="s">
        <v>194</v>
      </c>
      <c r="B15" s="166">
        <v>101.25</v>
      </c>
      <c r="C15" s="166">
        <v>101.25</v>
      </c>
    </row>
    <row r="16" spans="1:3" ht="20.100000000000001" customHeight="1">
      <c r="A16" s="167" t="s">
        <v>193</v>
      </c>
      <c r="B16" s="166">
        <v>100.43</v>
      </c>
      <c r="C16" s="166">
        <v>92.36</v>
      </c>
    </row>
    <row r="17" spans="1:3" ht="20.100000000000001" customHeight="1">
      <c r="A17" s="167" t="s">
        <v>192</v>
      </c>
      <c r="B17" s="166">
        <v>101.49</v>
      </c>
      <c r="C17" s="166">
        <v>100</v>
      </c>
    </row>
    <row r="18" spans="1:3" ht="20.100000000000001" customHeight="1">
      <c r="A18" s="167" t="s">
        <v>191</v>
      </c>
      <c r="B18" s="166">
        <v>102.04</v>
      </c>
      <c r="C18" s="166">
        <v>113.24</v>
      </c>
    </row>
    <row r="19" spans="1:3" ht="20.100000000000001" customHeight="1">
      <c r="A19" s="167" t="s">
        <v>190</v>
      </c>
      <c r="B19" s="166">
        <v>99.98</v>
      </c>
      <c r="C19" s="166">
        <v>107.1</v>
      </c>
    </row>
    <row r="20" spans="1:3" ht="20.100000000000001" customHeight="1">
      <c r="A20" s="167" t="s">
        <v>189</v>
      </c>
      <c r="B20" s="166">
        <v>100.87</v>
      </c>
      <c r="C20" s="166">
        <v>101.66</v>
      </c>
    </row>
    <row r="21" spans="1:3" ht="20.100000000000001" customHeight="1">
      <c r="A21" s="167" t="s">
        <v>188</v>
      </c>
      <c r="B21" s="166">
        <v>97.86</v>
      </c>
      <c r="C21" s="166">
        <v>98.19</v>
      </c>
    </row>
    <row r="22" spans="1:3" ht="20.100000000000001" customHeight="1">
      <c r="A22" s="167" t="s">
        <v>187</v>
      </c>
      <c r="B22" s="166">
        <v>100.28</v>
      </c>
      <c r="C22" s="166">
        <v>100.63</v>
      </c>
    </row>
    <row r="23" spans="1:3" ht="20.100000000000001" customHeight="1">
      <c r="A23" s="167" t="s">
        <v>186</v>
      </c>
      <c r="B23" s="166">
        <v>101.24</v>
      </c>
      <c r="C23" s="166">
        <v>96.96</v>
      </c>
    </row>
    <row r="24" spans="1:3" ht="20.100000000000001" customHeight="1">
      <c r="A24" s="167" t="s">
        <v>185</v>
      </c>
      <c r="B24" s="166">
        <v>101.19</v>
      </c>
      <c r="C24" s="166">
        <v>98.77</v>
      </c>
    </row>
    <row r="25" spans="1:3" ht="20.100000000000001" customHeight="1">
      <c r="A25" s="167" t="s">
        <v>184</v>
      </c>
      <c r="B25" s="166">
        <v>100.2</v>
      </c>
      <c r="C25" s="166">
        <v>102.02</v>
      </c>
    </row>
    <row r="26" spans="1:3" ht="20.100000000000001" customHeight="1">
      <c r="A26" s="167" t="s">
        <v>183</v>
      </c>
      <c r="B26" s="166">
        <v>100.64</v>
      </c>
      <c r="C26" s="166">
        <v>119.97</v>
      </c>
    </row>
    <row r="27" spans="1:3" ht="20.100000000000001" customHeight="1">
      <c r="A27" s="167" t="s">
        <v>182</v>
      </c>
      <c r="B27" s="166">
        <v>100.56</v>
      </c>
      <c r="C27" s="166">
        <v>101.83</v>
      </c>
    </row>
    <row r="28" spans="1:3" ht="20.100000000000001" customHeight="1">
      <c r="A28" s="167" t="s">
        <v>181</v>
      </c>
      <c r="B28" s="166">
        <v>100.48</v>
      </c>
      <c r="C28" s="166">
        <v>96.72</v>
      </c>
    </row>
    <row r="29" spans="1:3" ht="20.100000000000001" customHeight="1">
      <c r="A29" s="167" t="s">
        <v>180</v>
      </c>
      <c r="B29" s="166">
        <v>100.78</v>
      </c>
      <c r="C29" s="166">
        <v>111.75</v>
      </c>
    </row>
    <row r="30" spans="1:3" ht="20.100000000000001" customHeight="1">
      <c r="A30" s="167" t="s">
        <v>179</v>
      </c>
      <c r="B30" s="166">
        <v>103.67</v>
      </c>
      <c r="C30" s="166">
        <v>107.12</v>
      </c>
    </row>
    <row r="31" spans="1:3" ht="20.100000000000001" customHeight="1">
      <c r="A31" s="167" t="s">
        <v>178</v>
      </c>
      <c r="B31" s="166">
        <v>101.26</v>
      </c>
      <c r="C31" s="166">
        <v>98.19</v>
      </c>
    </row>
    <row r="32" spans="1:3" ht="20.100000000000001" customHeight="1">
      <c r="A32" s="167" t="s">
        <v>177</v>
      </c>
      <c r="B32" s="166">
        <v>102.07</v>
      </c>
      <c r="C32" s="166">
        <v>103.95</v>
      </c>
    </row>
    <row r="33" spans="1:3" ht="20.100000000000001" customHeight="1">
      <c r="A33" s="167" t="s">
        <v>176</v>
      </c>
      <c r="B33" s="166">
        <v>99.67</v>
      </c>
      <c r="C33" s="166">
        <v>91.88</v>
      </c>
    </row>
    <row r="34" spans="1:3" ht="20.100000000000001" customHeight="1">
      <c r="A34" s="167" t="s">
        <v>175</v>
      </c>
      <c r="B34" s="166">
        <v>100.88</v>
      </c>
      <c r="C34" s="166">
        <v>96.75</v>
      </c>
    </row>
    <row r="35" spans="1:3" ht="20.100000000000001" customHeight="1">
      <c r="A35" s="167" t="s">
        <v>174</v>
      </c>
      <c r="B35" s="166">
        <v>101.31</v>
      </c>
      <c r="C35" s="166">
        <v>113.13</v>
      </c>
    </row>
    <row r="36" spans="1:3" ht="20.100000000000001" customHeight="1">
      <c r="A36" s="167" t="s">
        <v>173</v>
      </c>
      <c r="B36" s="166">
        <v>101.6</v>
      </c>
      <c r="C36" s="166">
        <v>97.82</v>
      </c>
    </row>
    <row r="37" spans="1:3" ht="20.100000000000001" customHeight="1">
      <c r="A37" s="167" t="s">
        <v>172</v>
      </c>
      <c r="B37" s="166">
        <v>99.95</v>
      </c>
      <c r="C37" s="166">
        <v>114.26</v>
      </c>
    </row>
    <row r="38" spans="1:3" ht="20.100000000000001" customHeight="1">
      <c r="A38" s="167" t="s">
        <v>171</v>
      </c>
      <c r="B38" s="166">
        <v>100.45</v>
      </c>
      <c r="C38" s="166">
        <v>97.82</v>
      </c>
    </row>
    <row r="39" spans="1:3" ht="20.100000000000001" customHeight="1">
      <c r="A39" s="167" t="s">
        <v>170</v>
      </c>
      <c r="B39" s="166">
        <v>100.34</v>
      </c>
      <c r="C39" s="166">
        <v>98.11</v>
      </c>
    </row>
    <row r="40" spans="1:3" ht="20.100000000000001" customHeight="1">
      <c r="A40" s="167" t="s">
        <v>169</v>
      </c>
      <c r="B40" s="166">
        <v>100.53</v>
      </c>
      <c r="C40" s="166">
        <v>102.22</v>
      </c>
    </row>
    <row r="41" spans="1:3" s="173" customFormat="1" ht="21" customHeight="1">
      <c r="A41" s="178" t="s">
        <v>168</v>
      </c>
      <c r="B41" s="177"/>
      <c r="C41" s="177"/>
    </row>
    <row r="42" spans="1:3" s="173" customFormat="1" ht="19.350000000000001" customHeight="1">
      <c r="A42" s="176"/>
      <c r="B42" s="175"/>
      <c r="C42" s="175"/>
    </row>
    <row r="43" spans="1:3" s="173" customFormat="1" ht="19.350000000000001" customHeight="1">
      <c r="A43" s="175"/>
      <c r="B43" s="175"/>
      <c r="C43" s="175"/>
    </row>
    <row r="44" spans="1:3" s="173" customFormat="1" ht="19.350000000000001" customHeight="1">
      <c r="A44" s="174"/>
      <c r="C44" s="140" t="s">
        <v>120</v>
      </c>
    </row>
    <row r="45" spans="1:3" s="170" customFormat="1" ht="17.850000000000001" customHeight="1">
      <c r="A45" s="172"/>
      <c r="B45" s="160" t="s">
        <v>133</v>
      </c>
      <c r="C45" s="160" t="s">
        <v>133</v>
      </c>
    </row>
    <row r="46" spans="1:3" s="170" customFormat="1" ht="17.850000000000001" customHeight="1">
      <c r="A46" s="171"/>
      <c r="B46" s="159" t="s">
        <v>132</v>
      </c>
      <c r="C46" s="159" t="s">
        <v>132</v>
      </c>
    </row>
    <row r="47" spans="1:3" s="170" customFormat="1">
      <c r="A47" s="171"/>
      <c r="B47" s="158" t="s">
        <v>167</v>
      </c>
      <c r="C47" s="158" t="s">
        <v>166</v>
      </c>
    </row>
    <row r="48" spans="1:3" ht="17.850000000000001" customHeight="1">
      <c r="A48" s="169"/>
      <c r="B48" s="168"/>
      <c r="C48" s="168"/>
    </row>
    <row r="49" spans="1:3" ht="19.350000000000001" customHeight="1">
      <c r="A49" s="167" t="s">
        <v>165</v>
      </c>
      <c r="B49" s="166">
        <v>100.49</v>
      </c>
      <c r="C49" s="166">
        <v>95.8</v>
      </c>
    </row>
    <row r="50" spans="1:3" ht="19.350000000000001" customHeight="1">
      <c r="A50" s="167" t="s">
        <v>164</v>
      </c>
      <c r="B50" s="166">
        <v>101.84</v>
      </c>
      <c r="C50" s="166">
        <v>134.19999999999999</v>
      </c>
    </row>
    <row r="51" spans="1:3" ht="19.350000000000001" customHeight="1">
      <c r="A51" s="167" t="s">
        <v>163</v>
      </c>
      <c r="B51" s="166">
        <v>100.7</v>
      </c>
      <c r="C51" s="166">
        <v>109.31</v>
      </c>
    </row>
    <row r="52" spans="1:3" ht="19.350000000000001" customHeight="1">
      <c r="A52" s="167" t="s">
        <v>162</v>
      </c>
      <c r="B52" s="166">
        <v>103.39</v>
      </c>
      <c r="C52" s="166">
        <v>101.66</v>
      </c>
    </row>
    <row r="53" spans="1:3" ht="19.350000000000001" customHeight="1">
      <c r="A53" s="167" t="s">
        <v>161</v>
      </c>
      <c r="B53" s="166">
        <v>98.79</v>
      </c>
      <c r="C53" s="166">
        <v>100.89</v>
      </c>
    </row>
    <row r="54" spans="1:3" ht="19.350000000000001" customHeight="1">
      <c r="A54" s="167" t="s">
        <v>160</v>
      </c>
      <c r="B54" s="166">
        <v>100.13</v>
      </c>
      <c r="C54" s="166">
        <v>101.08</v>
      </c>
    </row>
    <row r="55" spans="1:3" ht="19.350000000000001" customHeight="1">
      <c r="A55" s="167" t="s">
        <v>159</v>
      </c>
      <c r="B55" s="166">
        <v>103.45</v>
      </c>
      <c r="C55" s="166">
        <v>110.57</v>
      </c>
    </row>
    <row r="56" spans="1:3" ht="19.350000000000001" customHeight="1">
      <c r="A56" s="167" t="s">
        <v>158</v>
      </c>
      <c r="B56" s="166">
        <v>101.62</v>
      </c>
      <c r="C56" s="166">
        <v>105.74</v>
      </c>
    </row>
    <row r="57" spans="1:3" ht="19.350000000000001" customHeight="1">
      <c r="A57" s="167" t="s">
        <v>157</v>
      </c>
      <c r="B57" s="166">
        <v>99.93</v>
      </c>
      <c r="C57" s="166">
        <v>100.72</v>
      </c>
    </row>
    <row r="58" spans="1:3" ht="19.350000000000001" customHeight="1">
      <c r="A58" s="167" t="s">
        <v>156</v>
      </c>
      <c r="B58" s="166">
        <v>99.92</v>
      </c>
      <c r="C58" s="166">
        <v>99.53</v>
      </c>
    </row>
    <row r="59" spans="1:3" ht="19.350000000000001" customHeight="1">
      <c r="A59" s="167" t="s">
        <v>155</v>
      </c>
      <c r="B59" s="166">
        <v>101.36</v>
      </c>
      <c r="C59" s="166">
        <v>114.54</v>
      </c>
    </row>
    <row r="60" spans="1:3" ht="19.350000000000001" customHeight="1">
      <c r="A60" s="167" t="s">
        <v>154</v>
      </c>
      <c r="B60" s="166">
        <v>100.5</v>
      </c>
      <c r="C60" s="166">
        <v>94.97</v>
      </c>
    </row>
    <row r="61" spans="1:3" ht="19.350000000000001" customHeight="1">
      <c r="A61" s="167" t="s">
        <v>153</v>
      </c>
      <c r="B61" s="166">
        <v>100.8</v>
      </c>
      <c r="C61" s="166">
        <v>101.26</v>
      </c>
    </row>
    <row r="62" spans="1:3" ht="19.350000000000001" customHeight="1">
      <c r="A62" s="167" t="s">
        <v>152</v>
      </c>
      <c r="B62" s="166">
        <v>105.09</v>
      </c>
      <c r="C62" s="166">
        <v>97.71</v>
      </c>
    </row>
    <row r="63" spans="1:3" ht="19.350000000000001" customHeight="1">
      <c r="A63" s="167" t="s">
        <v>151</v>
      </c>
      <c r="B63" s="166">
        <v>103.07</v>
      </c>
      <c r="C63" s="166">
        <v>102.91</v>
      </c>
    </row>
    <row r="64" spans="1:3" ht="19.350000000000001" customHeight="1">
      <c r="A64" s="167" t="s">
        <v>150</v>
      </c>
      <c r="B64" s="166">
        <v>102.02</v>
      </c>
      <c r="C64" s="166">
        <v>92.02</v>
      </c>
    </row>
    <row r="65" spans="1:3" ht="19.350000000000001" customHeight="1">
      <c r="A65" s="167" t="s">
        <v>149</v>
      </c>
      <c r="B65" s="166">
        <v>100.81</v>
      </c>
      <c r="C65" s="166">
        <v>95.05</v>
      </c>
    </row>
    <row r="66" spans="1:3" ht="19.350000000000001" customHeight="1">
      <c r="A66" s="167" t="s">
        <v>148</v>
      </c>
      <c r="B66" s="166">
        <v>102.3</v>
      </c>
      <c r="C66" s="166">
        <v>101.23</v>
      </c>
    </row>
    <row r="67" spans="1:3" ht="19.350000000000001" customHeight="1">
      <c r="A67" s="167" t="s">
        <v>147</v>
      </c>
      <c r="B67" s="166">
        <v>100.97</v>
      </c>
      <c r="C67" s="166">
        <v>94.29</v>
      </c>
    </row>
    <row r="68" spans="1:3" ht="19.350000000000001" customHeight="1">
      <c r="A68" s="167" t="s">
        <v>146</v>
      </c>
      <c r="B68" s="166">
        <v>100.92</v>
      </c>
      <c r="C68" s="166">
        <v>94.55</v>
      </c>
    </row>
    <row r="69" spans="1:3" ht="19.350000000000001" customHeight="1">
      <c r="A69" s="167" t="s">
        <v>145</v>
      </c>
      <c r="B69" s="166">
        <v>101.47</v>
      </c>
      <c r="C69" s="166">
        <v>106.16</v>
      </c>
    </row>
    <row r="70" spans="1:3" ht="19.350000000000001" customHeight="1">
      <c r="A70" s="167" t="s">
        <v>144</v>
      </c>
      <c r="B70" s="166">
        <v>102.12</v>
      </c>
      <c r="C70" s="166">
        <v>98.25</v>
      </c>
    </row>
    <row r="71" spans="1:3" ht="19.350000000000001" customHeight="1">
      <c r="A71" s="167" t="s">
        <v>143</v>
      </c>
      <c r="B71" s="166">
        <v>101.09</v>
      </c>
      <c r="C71" s="166">
        <v>108.67</v>
      </c>
    </row>
    <row r="72" spans="1:3" ht="19.350000000000001" customHeight="1">
      <c r="A72" s="167" t="s">
        <v>142</v>
      </c>
      <c r="B72" s="166">
        <v>101.41</v>
      </c>
      <c r="C72" s="166">
        <v>104.48</v>
      </c>
    </row>
    <row r="73" spans="1:3" ht="19.350000000000001" customHeight="1">
      <c r="A73" s="167" t="s">
        <v>141</v>
      </c>
      <c r="B73" s="166">
        <v>101.44</v>
      </c>
      <c r="C73" s="166">
        <v>106.53</v>
      </c>
    </row>
    <row r="74" spans="1:3" ht="19.350000000000001" customHeight="1">
      <c r="A74" s="167" t="s">
        <v>140</v>
      </c>
      <c r="B74" s="166">
        <v>102.18</v>
      </c>
      <c r="C74" s="166">
        <v>106.54</v>
      </c>
    </row>
    <row r="75" spans="1:3" ht="19.350000000000001" customHeight="1">
      <c r="A75" s="167" t="s">
        <v>139</v>
      </c>
      <c r="B75" s="166">
        <v>103.02</v>
      </c>
      <c r="C75" s="166">
        <v>95.36</v>
      </c>
    </row>
    <row r="76" spans="1:3" ht="19.350000000000001" customHeight="1">
      <c r="A76" s="167" t="s">
        <v>138</v>
      </c>
      <c r="B76" s="166">
        <v>100.35</v>
      </c>
      <c r="C76" s="166">
        <v>101.88</v>
      </c>
    </row>
    <row r="77" spans="1:3" ht="19.350000000000001" customHeight="1">
      <c r="A77" s="167" t="s">
        <v>137</v>
      </c>
      <c r="B77" s="166">
        <v>100.9</v>
      </c>
      <c r="C77" s="166">
        <v>103.51</v>
      </c>
    </row>
    <row r="78" spans="1:3" ht="19.350000000000001" customHeight="1">
      <c r="A78" s="167" t="s">
        <v>136</v>
      </c>
      <c r="B78" s="166">
        <v>101.34</v>
      </c>
      <c r="C78" s="166">
        <v>104.36</v>
      </c>
    </row>
    <row r="79" spans="1:3" ht="19.350000000000001" customHeight="1">
      <c r="A79" s="167" t="s">
        <v>135</v>
      </c>
      <c r="B79" s="166">
        <v>100.47</v>
      </c>
      <c r="C79" s="166">
        <v>84.46</v>
      </c>
    </row>
    <row r="80" spans="1:3" ht="19.350000000000001" customHeight="1">
      <c r="A80" s="167" t="s">
        <v>134</v>
      </c>
      <c r="B80" s="166">
        <v>100.7</v>
      </c>
      <c r="C80" s="166">
        <v>93.59</v>
      </c>
    </row>
    <row r="81" ht="17.850000000000001" customHeight="1"/>
    <row r="82" ht="17.850000000000001" customHeight="1"/>
    <row r="83" ht="17.850000000000001" customHeight="1"/>
    <row r="84" ht="17.850000000000001" customHeight="1"/>
    <row r="85" ht="17.850000000000001" customHeight="1"/>
    <row r="86" ht="17.850000000000001" customHeight="1"/>
    <row r="87" ht="17.850000000000001" customHeight="1"/>
  </sheetData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50"/>
  <sheetViews>
    <sheetView workbookViewId="0">
      <selection activeCell="I16" sqref="I16"/>
    </sheetView>
  </sheetViews>
  <sheetFormatPr defaultColWidth="8.75" defaultRowHeight="14.25"/>
  <cols>
    <col min="1" max="1" width="47.625" style="182" customWidth="1"/>
    <col min="2" max="3" width="8" style="182" customWidth="1"/>
    <col min="4" max="4" width="10.625" style="182" customWidth="1"/>
    <col min="5" max="6" width="8.25" style="182" customWidth="1"/>
    <col min="7" max="7" width="15.75" style="182" customWidth="1"/>
    <col min="8" max="16384" width="8.75" style="182"/>
  </cols>
  <sheetData>
    <row r="1" spans="1:7" s="211" customFormat="1" ht="20.100000000000001" customHeight="1">
      <c r="A1" s="212" t="s">
        <v>670</v>
      </c>
    </row>
    <row r="2" spans="1:7" s="209" customFormat="1" ht="20.100000000000001" customHeight="1">
      <c r="A2" s="210"/>
    </row>
    <row r="3" spans="1:7" s="205" customFormat="1" ht="20.100000000000001" customHeight="1">
      <c r="A3" s="208"/>
      <c r="E3" s="207"/>
      <c r="F3" s="206"/>
    </row>
    <row r="4" spans="1:7" s="192" customFormat="1" ht="19.899999999999999" customHeight="1">
      <c r="A4" s="204"/>
      <c r="B4" s="199" t="s">
        <v>212</v>
      </c>
      <c r="C4" s="198" t="s">
        <v>211</v>
      </c>
      <c r="D4" s="199" t="s">
        <v>64</v>
      </c>
      <c r="E4" s="721" t="s">
        <v>214</v>
      </c>
      <c r="F4" s="721"/>
      <c r="G4" s="199" t="s">
        <v>64</v>
      </c>
    </row>
    <row r="5" spans="1:7" s="192" customFormat="1" ht="19.899999999999999" customHeight="1">
      <c r="B5" s="202">
        <v>2024</v>
      </c>
      <c r="C5" s="202">
        <v>2024</v>
      </c>
      <c r="D5" s="202">
        <v>2024</v>
      </c>
      <c r="E5" s="722" t="s">
        <v>213</v>
      </c>
      <c r="F5" s="722"/>
      <c r="G5" s="197">
        <v>2024</v>
      </c>
    </row>
    <row r="6" spans="1:7" s="192" customFormat="1" ht="19.899999999999999" customHeight="1">
      <c r="B6" s="201"/>
      <c r="C6" s="184"/>
      <c r="D6" s="200"/>
      <c r="E6" s="199" t="s">
        <v>212</v>
      </c>
      <c r="F6" s="198" t="s">
        <v>211</v>
      </c>
      <c r="G6" s="197" t="s">
        <v>210</v>
      </c>
    </row>
    <row r="7" spans="1:7" s="192" customFormat="1" ht="19.899999999999999" customHeight="1">
      <c r="B7" s="195"/>
      <c r="C7" s="195"/>
      <c r="D7" s="195"/>
      <c r="E7" s="196">
        <v>2024</v>
      </c>
      <c r="F7" s="195">
        <v>2023</v>
      </c>
      <c r="G7" s="194" t="s">
        <v>209</v>
      </c>
    </row>
    <row r="8" spans="1:7" s="192" customFormat="1" ht="20.100000000000001" customHeight="1">
      <c r="B8" s="193"/>
      <c r="C8" s="193"/>
      <c r="D8" s="193"/>
    </row>
    <row r="9" spans="1:7" s="192" customFormat="1" ht="30" customHeight="1">
      <c r="A9" s="191" t="s">
        <v>208</v>
      </c>
      <c r="B9" s="188">
        <v>8592</v>
      </c>
      <c r="C9" s="188">
        <v>14116</v>
      </c>
      <c r="D9" s="188">
        <v>36244</v>
      </c>
      <c r="E9" s="187">
        <f t="shared" ref="E9:E16" si="0">C9/B9*100</f>
        <v>164.29236499068901</v>
      </c>
      <c r="F9" s="187">
        <v>99.26165529850222</v>
      </c>
      <c r="G9" s="186">
        <v>106.89868750921694</v>
      </c>
    </row>
    <row r="10" spans="1:7" s="192" customFormat="1" ht="30" customHeight="1">
      <c r="A10" s="191" t="s">
        <v>207</v>
      </c>
      <c r="B10" s="188">
        <v>67262</v>
      </c>
      <c r="C10" s="188">
        <v>113462</v>
      </c>
      <c r="D10" s="188">
        <v>332174.66882076603</v>
      </c>
      <c r="E10" s="187">
        <f t="shared" si="0"/>
        <v>168.68662840831377</v>
      </c>
      <c r="F10" s="187">
        <v>77.892240283317165</v>
      </c>
      <c r="G10" s="186">
        <v>107.03882912785576</v>
      </c>
    </row>
    <row r="11" spans="1:7" s="190" customFormat="1" ht="30" customHeight="1">
      <c r="A11" s="191" t="s">
        <v>206</v>
      </c>
      <c r="B11" s="188">
        <v>50888</v>
      </c>
      <c r="C11" s="188">
        <v>104423</v>
      </c>
      <c r="D11" s="188">
        <v>258750</v>
      </c>
      <c r="E11" s="187">
        <f t="shared" si="0"/>
        <v>205.20161924225752</v>
      </c>
      <c r="F11" s="187">
        <v>112.71304441686006</v>
      </c>
      <c r="G11" s="186">
        <v>121.88687955456527</v>
      </c>
    </row>
    <row r="12" spans="1:7" s="190" customFormat="1" ht="30" customHeight="1">
      <c r="A12" s="189" t="s">
        <v>205</v>
      </c>
      <c r="B12" s="187">
        <f>B10/B9</f>
        <v>7.8284450651769086</v>
      </c>
      <c r="C12" s="187">
        <f>C10/C9</f>
        <v>8.0378294134315666</v>
      </c>
      <c r="D12" s="187">
        <f>D10/D9</f>
        <v>9.164956098133926</v>
      </c>
      <c r="E12" s="187">
        <f t="shared" si="0"/>
        <v>102.67466075972172</v>
      </c>
      <c r="F12" s="187">
        <v>78.471631416056482</v>
      </c>
      <c r="G12" s="186">
        <v>100.13109760456761</v>
      </c>
    </row>
    <row r="13" spans="1:7" s="190" customFormat="1" ht="30" customHeight="1">
      <c r="A13" s="191" t="s">
        <v>204</v>
      </c>
      <c r="B13" s="188">
        <v>5340</v>
      </c>
      <c r="C13" s="188">
        <v>3020</v>
      </c>
      <c r="D13" s="188">
        <v>23604</v>
      </c>
      <c r="E13" s="187">
        <f t="shared" si="0"/>
        <v>56.554307116104873</v>
      </c>
      <c r="F13" s="187">
        <v>48.043270760419979</v>
      </c>
      <c r="G13" s="186">
        <v>102.44347033548891</v>
      </c>
    </row>
    <row r="14" spans="1:7" s="190" customFormat="1" ht="30" customHeight="1">
      <c r="A14" s="189" t="s">
        <v>203</v>
      </c>
      <c r="B14" s="188">
        <v>5146</v>
      </c>
      <c r="C14" s="188">
        <v>4139</v>
      </c>
      <c r="D14" s="188">
        <v>53365</v>
      </c>
      <c r="E14" s="187">
        <f t="shared" si="0"/>
        <v>80.43140303148077</v>
      </c>
      <c r="F14" s="187">
        <v>99.807089462261871</v>
      </c>
      <c r="G14" s="186">
        <v>124.515843016473</v>
      </c>
    </row>
    <row r="15" spans="1:7" s="190" customFormat="1" ht="30" customHeight="1">
      <c r="A15" s="189" t="s">
        <v>202</v>
      </c>
      <c r="B15" s="188">
        <v>2153</v>
      </c>
      <c r="C15" s="188">
        <v>4980</v>
      </c>
      <c r="D15" s="188">
        <v>15530</v>
      </c>
      <c r="E15" s="187">
        <f t="shared" si="0"/>
        <v>231.30515559684164</v>
      </c>
      <c r="F15" s="187">
        <v>144.26419466975665</v>
      </c>
      <c r="G15" s="186">
        <v>121.65126116246279</v>
      </c>
    </row>
    <row r="16" spans="1:7" ht="30" customHeight="1">
      <c r="A16" s="189" t="s">
        <v>201</v>
      </c>
      <c r="B16" s="188">
        <v>1506</v>
      </c>
      <c r="C16" s="188">
        <v>1412</v>
      </c>
      <c r="D16" s="188">
        <v>5083</v>
      </c>
      <c r="E16" s="187">
        <f t="shared" si="0"/>
        <v>93.758300132802134</v>
      </c>
      <c r="F16" s="187">
        <v>100</v>
      </c>
      <c r="G16" s="186">
        <v>110.09313406974226</v>
      </c>
    </row>
    <row r="17" spans="4:4" ht="20.100000000000001" customHeight="1">
      <c r="D17" s="185"/>
    </row>
    <row r="18" spans="4:4" ht="20.100000000000001" customHeight="1"/>
    <row r="19" spans="4:4" ht="20.100000000000001" customHeight="1"/>
    <row r="20" spans="4:4" ht="20.100000000000001" customHeight="1"/>
    <row r="21" spans="4:4" ht="20.100000000000001" customHeight="1"/>
    <row r="22" spans="4:4" ht="20.100000000000001" customHeight="1"/>
    <row r="23" spans="4:4" ht="20.100000000000001" customHeight="1"/>
    <row r="24" spans="4:4" ht="20.100000000000001" customHeight="1"/>
    <row r="25" spans="4:4" ht="20.100000000000001" customHeight="1"/>
    <row r="26" spans="4:4" ht="21.6" customHeight="1"/>
    <row r="27" spans="4:4" ht="21.6" customHeight="1"/>
    <row r="28" spans="4:4" ht="21.6" customHeight="1"/>
    <row r="34" spans="1:7">
      <c r="A34" s="183"/>
      <c r="B34" s="183"/>
      <c r="C34" s="183"/>
      <c r="D34" s="183"/>
      <c r="E34" s="183"/>
      <c r="F34" s="183"/>
      <c r="G34" s="183"/>
    </row>
    <row r="35" spans="1:7">
      <c r="A35" s="183"/>
      <c r="B35" s="183"/>
      <c r="C35" s="183"/>
      <c r="D35" s="183"/>
      <c r="E35" s="183"/>
      <c r="F35" s="183"/>
      <c r="G35" s="183"/>
    </row>
    <row r="36" spans="1:7">
      <c r="A36" s="183"/>
      <c r="B36" s="183"/>
      <c r="C36" s="183"/>
      <c r="D36" s="183"/>
      <c r="E36" s="183"/>
      <c r="F36" s="183"/>
      <c r="G36" s="183"/>
    </row>
    <row r="37" spans="1:7">
      <c r="A37" s="183"/>
      <c r="B37" s="183"/>
      <c r="C37" s="183"/>
      <c r="D37" s="183"/>
      <c r="E37" s="183"/>
      <c r="F37" s="183"/>
      <c r="G37" s="183"/>
    </row>
    <row r="38" spans="1:7">
      <c r="A38" s="183"/>
      <c r="B38" s="183"/>
      <c r="C38" s="183"/>
      <c r="D38" s="183"/>
      <c r="E38" s="183"/>
      <c r="F38" s="183"/>
      <c r="G38" s="183"/>
    </row>
    <row r="39" spans="1:7">
      <c r="A39" s="183"/>
      <c r="B39" s="183"/>
      <c r="C39" s="183"/>
      <c r="D39" s="183"/>
      <c r="E39" s="183"/>
      <c r="F39" s="183"/>
      <c r="G39" s="183"/>
    </row>
    <row r="40" spans="1:7">
      <c r="A40" s="183"/>
      <c r="B40" s="183"/>
      <c r="C40" s="183"/>
      <c r="D40" s="183"/>
      <c r="E40" s="183"/>
      <c r="F40" s="183"/>
      <c r="G40" s="183"/>
    </row>
    <row r="41" spans="1:7">
      <c r="A41" s="183"/>
      <c r="B41" s="183"/>
      <c r="C41" s="183"/>
      <c r="D41" s="183"/>
      <c r="E41" s="183"/>
      <c r="F41" s="183"/>
      <c r="G41" s="183"/>
    </row>
    <row r="42" spans="1:7">
      <c r="A42" s="183"/>
      <c r="B42" s="183"/>
      <c r="C42" s="183"/>
      <c r="D42" s="183"/>
      <c r="E42" s="183"/>
      <c r="F42" s="183"/>
      <c r="G42" s="183"/>
    </row>
    <row r="43" spans="1:7">
      <c r="A43" s="183"/>
      <c r="B43" s="183"/>
      <c r="C43" s="183"/>
      <c r="D43" s="183"/>
      <c r="E43" s="183"/>
      <c r="F43" s="183"/>
      <c r="G43" s="183"/>
    </row>
    <row r="44" spans="1:7">
      <c r="A44" s="184"/>
      <c r="B44" s="184"/>
      <c r="C44" s="184"/>
      <c r="D44" s="184"/>
      <c r="E44" s="184"/>
      <c r="F44" s="184"/>
      <c r="G44" s="184"/>
    </row>
    <row r="45" spans="1:7">
      <c r="A45" s="184"/>
      <c r="B45" s="184"/>
      <c r="C45" s="184"/>
      <c r="D45" s="184"/>
      <c r="E45" s="184"/>
      <c r="F45" s="184"/>
      <c r="G45" s="184"/>
    </row>
    <row r="46" spans="1:7">
      <c r="A46" s="184"/>
      <c r="B46" s="184"/>
      <c r="C46" s="184"/>
      <c r="D46" s="184"/>
      <c r="E46" s="184"/>
      <c r="F46" s="184"/>
      <c r="G46" s="184"/>
    </row>
    <row r="47" spans="1:7">
      <c r="A47" s="184"/>
      <c r="B47" s="184"/>
      <c r="C47" s="184"/>
      <c r="D47" s="184"/>
      <c r="E47" s="184"/>
      <c r="F47" s="184"/>
      <c r="G47" s="184"/>
    </row>
    <row r="48" spans="1:7">
      <c r="A48" s="183"/>
      <c r="B48" s="183"/>
      <c r="C48" s="183"/>
      <c r="D48" s="183"/>
      <c r="E48" s="183"/>
      <c r="F48" s="183"/>
      <c r="G48" s="183"/>
    </row>
    <row r="49" spans="1:7">
      <c r="A49" s="183"/>
      <c r="B49" s="183"/>
      <c r="C49" s="183"/>
      <c r="D49" s="183"/>
      <c r="E49" s="183"/>
      <c r="F49" s="183"/>
      <c r="G49" s="183"/>
    </row>
    <row r="50" spans="1:7">
      <c r="A50" s="183"/>
      <c r="B50" s="183"/>
      <c r="C50" s="183"/>
      <c r="D50" s="183"/>
      <c r="E50" s="183"/>
      <c r="F50" s="183"/>
      <c r="G50" s="183"/>
    </row>
  </sheetData>
  <mergeCells count="2">
    <mergeCell ref="E4:F4"/>
    <mergeCell ref="E5:F5"/>
  </mergeCells>
  <pageMargins left="0.78740157480314965" right="0.47244094488188981" top="0.74803149606299213" bottom="0.51181102362204722" header="0.43307086614173229" footer="0.31496062992125984"/>
  <pageSetup paperSize="9" orientation="portrait" r:id="rId1"/>
  <headerFooter alignWithMargins="0">
    <oddHeader>&amp;C&amp;"Times New Roman,Regular"&amp;12&amp;P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78"/>
  <sheetViews>
    <sheetView workbookViewId="0">
      <selection activeCell="K15" sqref="K15"/>
    </sheetView>
  </sheetViews>
  <sheetFormatPr defaultColWidth="10" defaultRowHeight="12.75"/>
  <cols>
    <col min="1" max="1" width="2.75" style="209" customWidth="1"/>
    <col min="2" max="2" width="41.125" style="209" customWidth="1"/>
    <col min="3" max="3" width="11.25" style="209" customWidth="1"/>
    <col min="4" max="4" width="11.625" style="209" customWidth="1"/>
    <col min="5" max="5" width="10.125" style="209" customWidth="1"/>
    <col min="6" max="6" width="1" style="209" customWidth="1"/>
    <col min="7" max="7" width="10.25" style="209" customWidth="1"/>
    <col min="8" max="8" width="10.125" style="209" customWidth="1"/>
    <col min="9" max="9" width="9.625" style="209" customWidth="1"/>
    <col min="10" max="16384" width="10" style="209"/>
  </cols>
  <sheetData>
    <row r="1" spans="1:9" s="211" customFormat="1" ht="20.100000000000001" customHeight="1">
      <c r="A1" s="212" t="s">
        <v>671</v>
      </c>
      <c r="B1" s="212"/>
      <c r="C1" s="248"/>
      <c r="D1" s="248"/>
      <c r="E1" s="248"/>
      <c r="F1" s="248"/>
      <c r="G1" s="248"/>
    </row>
    <row r="2" spans="1:9" ht="20.100000000000001" customHeight="1">
      <c r="A2" s="210"/>
      <c r="B2" s="210"/>
      <c r="C2" s="192"/>
      <c r="D2" s="192"/>
      <c r="E2" s="192"/>
      <c r="F2" s="192"/>
      <c r="G2" s="192"/>
    </row>
    <row r="3" spans="1:9" s="205" customFormat="1" ht="20.100000000000001" customHeight="1">
      <c r="A3" s="208"/>
      <c r="B3" s="208"/>
      <c r="C3" s="208"/>
      <c r="D3" s="208"/>
      <c r="E3" s="208"/>
      <c r="F3" s="208"/>
      <c r="G3" s="247"/>
    </row>
    <row r="4" spans="1:9" s="205" customFormat="1" ht="15" customHeight="1">
      <c r="A4" s="246"/>
      <c r="B4" s="246"/>
      <c r="C4" s="723" t="s">
        <v>65</v>
      </c>
      <c r="D4" s="723"/>
      <c r="E4" s="723"/>
      <c r="F4" s="245"/>
      <c r="G4" s="725" t="s">
        <v>237</v>
      </c>
      <c r="H4" s="725"/>
      <c r="I4" s="725"/>
    </row>
    <row r="5" spans="1:9" s="205" customFormat="1" ht="15" customHeight="1">
      <c r="A5" s="242"/>
      <c r="B5" s="242"/>
      <c r="C5" s="724"/>
      <c r="D5" s="724"/>
      <c r="E5" s="724"/>
      <c r="F5" s="238"/>
      <c r="G5" s="726" t="s">
        <v>236</v>
      </c>
      <c r="H5" s="726"/>
      <c r="I5" s="726"/>
    </row>
    <row r="6" spans="1:9" s="205" customFormat="1" ht="15" customHeight="1">
      <c r="A6" s="242"/>
      <c r="B6" s="242"/>
      <c r="C6" s="244" t="s">
        <v>234</v>
      </c>
      <c r="D6" s="244" t="s">
        <v>235</v>
      </c>
      <c r="E6" s="244" t="s">
        <v>234</v>
      </c>
      <c r="F6" s="238"/>
      <c r="G6" s="244" t="s">
        <v>234</v>
      </c>
      <c r="H6" s="244" t="s">
        <v>235</v>
      </c>
      <c r="I6" s="244" t="s">
        <v>234</v>
      </c>
    </row>
    <row r="7" spans="1:9" s="205" customFormat="1" ht="15" customHeight="1">
      <c r="A7" s="242"/>
      <c r="B7" s="242"/>
      <c r="C7" s="243" t="s">
        <v>233</v>
      </c>
      <c r="D7" s="243" t="s">
        <v>232</v>
      </c>
      <c r="E7" s="243" t="s">
        <v>231</v>
      </c>
      <c r="F7" s="238"/>
      <c r="G7" s="243" t="s">
        <v>233</v>
      </c>
      <c r="H7" s="243" t="s">
        <v>232</v>
      </c>
      <c r="I7" s="243" t="s">
        <v>231</v>
      </c>
    </row>
    <row r="8" spans="1:9" s="205" customFormat="1" ht="15" customHeight="1">
      <c r="A8" s="242"/>
      <c r="B8" s="242"/>
      <c r="C8" s="241" t="s">
        <v>230</v>
      </c>
      <c r="D8" s="239" t="s">
        <v>229</v>
      </c>
      <c r="E8" s="239" t="s">
        <v>228</v>
      </c>
      <c r="F8" s="240"/>
      <c r="G8" s="239"/>
      <c r="H8" s="239"/>
      <c r="I8" s="239"/>
    </row>
    <row r="9" spans="1:9" s="205" customFormat="1" ht="20.100000000000001" customHeight="1">
      <c r="A9" s="208"/>
      <c r="B9" s="208"/>
      <c r="C9" s="238"/>
      <c r="D9" s="238"/>
      <c r="E9" s="238"/>
      <c r="F9" s="238"/>
      <c r="G9" s="238"/>
    </row>
    <row r="10" spans="1:9" s="232" customFormat="1" ht="20.100000000000001" customHeight="1">
      <c r="A10" s="8" t="s">
        <v>27</v>
      </c>
      <c r="B10" s="237"/>
      <c r="C10" s="235">
        <f>SUM(C12,C13,C18)</f>
        <v>36244</v>
      </c>
      <c r="D10" s="235">
        <f>SUM(D12,D13,D18)</f>
        <v>332175.13841789507</v>
      </c>
      <c r="E10" s="235">
        <f>SUM(E12,E13,E18)</f>
        <v>258750</v>
      </c>
      <c r="F10" s="235"/>
      <c r="G10" s="226">
        <v>106.89868750921694</v>
      </c>
      <c r="H10" s="226">
        <v>107.03906232781908</v>
      </c>
      <c r="I10" s="226">
        <v>121.88687955456527</v>
      </c>
    </row>
    <row r="11" spans="1:9" s="232" customFormat="1" ht="18.399999999999999" customHeight="1">
      <c r="A11" s="8" t="s">
        <v>227</v>
      </c>
      <c r="B11" s="237"/>
      <c r="C11" s="236"/>
      <c r="D11" s="236"/>
      <c r="E11" s="236"/>
      <c r="F11" s="235"/>
      <c r="G11" s="234"/>
      <c r="H11" s="233"/>
      <c r="I11" s="233"/>
    </row>
    <row r="12" spans="1:9" s="230" customFormat="1" ht="18.399999999999999" customHeight="1">
      <c r="A12" s="231"/>
      <c r="B12" s="228" t="s">
        <v>226</v>
      </c>
      <c r="C12" s="227">
        <v>363</v>
      </c>
      <c r="D12" s="227">
        <v>9546.1450468509993</v>
      </c>
      <c r="E12" s="227">
        <v>2452</v>
      </c>
      <c r="F12" s="227"/>
      <c r="G12" s="226">
        <v>110.00000000000001</v>
      </c>
      <c r="H12" s="226">
        <v>208.79815253518794</v>
      </c>
      <c r="I12" s="226">
        <v>117.99807507218478</v>
      </c>
    </row>
    <row r="13" spans="1:9" s="230" customFormat="1" ht="18.399999999999999" customHeight="1">
      <c r="A13" s="231"/>
      <c r="B13" s="228" t="s">
        <v>225</v>
      </c>
      <c r="C13" s="227">
        <f>SUM(C14:C17)</f>
        <v>8702</v>
      </c>
      <c r="D13" s="227">
        <f>SUM(D14:D17)</f>
        <v>97758.587513475009</v>
      </c>
      <c r="E13" s="227">
        <f>SUM(E14:E17)</f>
        <v>136744</v>
      </c>
      <c r="F13" s="227"/>
      <c r="G13" s="226">
        <v>106.79921453117329</v>
      </c>
      <c r="H13" s="226">
        <v>95.062233274018155</v>
      </c>
      <c r="I13" s="226">
        <v>135.75839405913069</v>
      </c>
    </row>
    <row r="14" spans="1:9" s="205" customFormat="1" ht="18.399999999999999" customHeight="1">
      <c r="A14" s="225"/>
      <c r="B14" s="224" t="s">
        <v>20</v>
      </c>
      <c r="C14" s="223">
        <v>166</v>
      </c>
      <c r="D14" s="222">
        <v>5347.1047699999999</v>
      </c>
      <c r="E14" s="222">
        <v>881</v>
      </c>
      <c r="F14" s="220"/>
      <c r="G14" s="221">
        <v>117.7304964539007</v>
      </c>
      <c r="H14" s="221">
        <v>117.97783661967355</v>
      </c>
      <c r="I14" s="221">
        <v>110.53952321204517</v>
      </c>
    </row>
    <row r="15" spans="1:9" s="205" customFormat="1" ht="18.399999999999999" customHeight="1">
      <c r="A15" s="225"/>
      <c r="B15" s="224" t="s">
        <v>19</v>
      </c>
      <c r="C15" s="223">
        <v>4283</v>
      </c>
      <c r="D15" s="222">
        <v>48507.968522356001</v>
      </c>
      <c r="E15" s="222">
        <v>116364</v>
      </c>
      <c r="F15" s="220"/>
      <c r="G15" s="221">
        <v>108.8160569105691</v>
      </c>
      <c r="H15" s="221">
        <v>99.835240306784385</v>
      </c>
      <c r="I15" s="221">
        <v>146.43243651372916</v>
      </c>
    </row>
    <row r="16" spans="1:9" s="205" customFormat="1" ht="29.25" customHeight="1">
      <c r="A16" s="225"/>
      <c r="B16" s="224" t="s">
        <v>224</v>
      </c>
      <c r="C16" s="223">
        <v>256</v>
      </c>
      <c r="D16" s="222">
        <v>3943.3462249999998</v>
      </c>
      <c r="E16" s="222">
        <v>1302</v>
      </c>
      <c r="F16" s="220"/>
      <c r="G16" s="221">
        <v>105.34979423868313</v>
      </c>
      <c r="H16" s="221">
        <v>99.564183869494002</v>
      </c>
      <c r="I16" s="221">
        <v>94.484760522496373</v>
      </c>
    </row>
    <row r="17" spans="1:9" s="205" customFormat="1" ht="18.399999999999999" customHeight="1">
      <c r="A17" s="225"/>
      <c r="B17" s="224" t="s">
        <v>16</v>
      </c>
      <c r="C17" s="223">
        <v>3997</v>
      </c>
      <c r="D17" s="222">
        <f>53946.167996119-13986</f>
        <v>39960.167996119002</v>
      </c>
      <c r="E17" s="222">
        <v>18197</v>
      </c>
      <c r="F17" s="220"/>
      <c r="G17" s="221">
        <v>104.41483803552769</v>
      </c>
      <c r="H17" s="221">
        <v>87.334160211092467</v>
      </c>
      <c r="I17" s="221">
        <v>95.347131254912227</v>
      </c>
    </row>
    <row r="18" spans="1:9" s="207" customFormat="1" ht="18.399999999999999" customHeight="1">
      <c r="A18" s="229"/>
      <c r="B18" s="228" t="s">
        <v>223</v>
      </c>
      <c r="C18" s="227">
        <f>SUM(C19:C30)</f>
        <v>27179</v>
      </c>
      <c r="D18" s="227">
        <f>SUM(D19:D30)</f>
        <v>224870.40585756904</v>
      </c>
      <c r="E18" s="227">
        <f>SUM(E19:E30)</f>
        <v>119554</v>
      </c>
      <c r="F18" s="227"/>
      <c r="G18" s="226">
        <v>106.89031344633658</v>
      </c>
      <c r="H18" s="226">
        <v>110.81595788606562</v>
      </c>
      <c r="I18" s="226">
        <v>109.19868838084452</v>
      </c>
    </row>
    <row r="19" spans="1:9" s="205" customFormat="1" ht="27.75" customHeight="1">
      <c r="A19" s="225"/>
      <c r="B19" s="224" t="s">
        <v>222</v>
      </c>
      <c r="C19" s="223">
        <v>14652</v>
      </c>
      <c r="D19" s="222">
        <v>81861</v>
      </c>
      <c r="E19" s="222">
        <v>55488</v>
      </c>
      <c r="F19" s="220"/>
      <c r="G19" s="221">
        <v>113.02939134459615</v>
      </c>
      <c r="H19" s="221">
        <v>103.02580293483827</v>
      </c>
      <c r="I19" s="221">
        <v>109.37259771746201</v>
      </c>
    </row>
    <row r="20" spans="1:9" s="205" customFormat="1" ht="18.399999999999999" customHeight="1">
      <c r="A20" s="225"/>
      <c r="B20" s="224" t="s">
        <v>13</v>
      </c>
      <c r="C20" s="223">
        <v>1879</v>
      </c>
      <c r="D20" s="222">
        <v>10993.118884134001</v>
      </c>
      <c r="E20" s="222">
        <v>9971</v>
      </c>
      <c r="F20" s="220"/>
      <c r="G20" s="221">
        <v>124.35473196558571</v>
      </c>
      <c r="H20" s="221">
        <v>122.95183080757283</v>
      </c>
      <c r="I20" s="221">
        <v>157.32092142631743</v>
      </c>
    </row>
    <row r="21" spans="1:9" s="205" customFormat="1" ht="18.399999999999999" customHeight="1">
      <c r="A21" s="225"/>
      <c r="B21" s="224" t="s">
        <v>221</v>
      </c>
      <c r="C21" s="223">
        <v>1357</v>
      </c>
      <c r="D21" s="222">
        <v>8069.8747941780002</v>
      </c>
      <c r="E21" s="222">
        <v>5957</v>
      </c>
      <c r="F21" s="220"/>
      <c r="G21" s="221">
        <v>88.288874430709171</v>
      </c>
      <c r="H21" s="221">
        <v>90.77151720826572</v>
      </c>
      <c r="I21" s="221">
        <v>90.683513472370223</v>
      </c>
    </row>
    <row r="22" spans="1:9" s="205" customFormat="1" ht="18.399999999999999" customHeight="1">
      <c r="A22" s="225"/>
      <c r="B22" s="224" t="s">
        <v>11</v>
      </c>
      <c r="C22" s="223">
        <v>1090</v>
      </c>
      <c r="D22" s="222">
        <v>4225.3821206559996</v>
      </c>
      <c r="E22" s="222">
        <v>5163</v>
      </c>
      <c r="F22" s="220"/>
      <c r="G22" s="221">
        <v>102.34741784037557</v>
      </c>
      <c r="H22" s="221">
        <v>95.682715097023845</v>
      </c>
      <c r="I22" s="221">
        <v>81.887390959555901</v>
      </c>
    </row>
    <row r="23" spans="1:9" s="205" customFormat="1" ht="18.399999999999999" customHeight="1">
      <c r="A23" s="225"/>
      <c r="B23" s="224" t="s">
        <v>10</v>
      </c>
      <c r="C23" s="223">
        <v>284</v>
      </c>
      <c r="D23" s="222">
        <v>6006.5300699990003</v>
      </c>
      <c r="E23" s="222">
        <v>990</v>
      </c>
      <c r="F23" s="220"/>
      <c r="G23" s="221">
        <v>94.352159468438529</v>
      </c>
      <c r="H23" s="221">
        <v>108.27589320041402</v>
      </c>
      <c r="I23" s="221">
        <v>82.15767634854771</v>
      </c>
    </row>
    <row r="24" spans="1:9" s="205" customFormat="1" ht="18.399999999999999" customHeight="1">
      <c r="A24" s="225"/>
      <c r="B24" s="224" t="s">
        <v>220</v>
      </c>
      <c r="C24" s="223">
        <v>921</v>
      </c>
      <c r="D24" s="222">
        <v>77420.345458223004</v>
      </c>
      <c r="E24" s="222">
        <v>5973</v>
      </c>
      <c r="F24" s="220"/>
      <c r="G24" s="221">
        <v>97.978723404255319</v>
      </c>
      <c r="H24" s="221">
        <v>146.16896546966819</v>
      </c>
      <c r="I24" s="221">
        <v>115.42028985507247</v>
      </c>
    </row>
    <row r="25" spans="1:9" s="205" customFormat="1" ht="40.5" customHeight="1">
      <c r="A25" s="225"/>
      <c r="B25" s="224" t="s">
        <v>219</v>
      </c>
      <c r="C25" s="223">
        <v>2881</v>
      </c>
      <c r="D25" s="222">
        <f>18072.311277257-1798</f>
        <v>16274.311277256998</v>
      </c>
      <c r="E25" s="222">
        <v>17562</v>
      </c>
      <c r="F25" s="220"/>
      <c r="G25" s="221">
        <v>95.42894998343823</v>
      </c>
      <c r="H25" s="221">
        <v>74.366650439900681</v>
      </c>
      <c r="I25" s="221">
        <v>127.78869242523467</v>
      </c>
    </row>
    <row r="26" spans="1:9" s="205" customFormat="1" ht="18.399999999999999" customHeight="1">
      <c r="A26" s="225"/>
      <c r="B26" s="224" t="s">
        <v>218</v>
      </c>
      <c r="C26" s="223">
        <v>1123</v>
      </c>
      <c r="D26" s="222">
        <v>3235.0978490000002</v>
      </c>
      <c r="E26" s="222">
        <v>5380</v>
      </c>
      <c r="F26" s="220"/>
      <c r="G26" s="221">
        <v>106.85061845861085</v>
      </c>
      <c r="H26" s="221">
        <v>89.419898664741808</v>
      </c>
      <c r="I26" s="221">
        <v>107.34237829209896</v>
      </c>
    </row>
    <row r="27" spans="1:9" s="205" customFormat="1" ht="18.399999999999999" customHeight="1">
      <c r="A27" s="225"/>
      <c r="B27" s="224" t="s">
        <v>217</v>
      </c>
      <c r="C27" s="223">
        <v>315</v>
      </c>
      <c r="D27" s="222">
        <v>2551.7775112569998</v>
      </c>
      <c r="E27" s="222">
        <v>1775</v>
      </c>
      <c r="F27" s="220"/>
      <c r="G27" s="221">
        <v>94.311377245508993</v>
      </c>
      <c r="H27" s="221">
        <v>122.73076242832957</v>
      </c>
      <c r="I27" s="221">
        <v>84.283000949667624</v>
      </c>
    </row>
    <row r="28" spans="1:9" s="205" customFormat="1" ht="18.399999999999999" customHeight="1">
      <c r="A28" s="225"/>
      <c r="B28" s="224" t="s">
        <v>216</v>
      </c>
      <c r="C28" s="223">
        <v>273</v>
      </c>
      <c r="D28" s="222">
        <v>2290.039999999</v>
      </c>
      <c r="E28" s="222">
        <v>1417</v>
      </c>
      <c r="F28" s="220"/>
      <c r="G28" s="221">
        <v>116.66666666666667</v>
      </c>
      <c r="H28" s="221">
        <v>163.91088843152903</v>
      </c>
      <c r="I28" s="221">
        <v>133.67924528301887</v>
      </c>
    </row>
    <row r="29" spans="1:9" ht="38.25" customHeight="1">
      <c r="A29" s="225"/>
      <c r="B29" s="224" t="s">
        <v>215</v>
      </c>
      <c r="C29" s="223">
        <v>2060</v>
      </c>
      <c r="D29" s="222">
        <v>10902.281892866</v>
      </c>
      <c r="E29" s="222">
        <v>8611</v>
      </c>
      <c r="F29" s="220"/>
      <c r="G29" s="221">
        <v>96.668230877522291</v>
      </c>
      <c r="H29" s="221">
        <v>83.780675063491117</v>
      </c>
      <c r="I29" s="221">
        <v>86.351784997994386</v>
      </c>
    </row>
    <row r="30" spans="1:9" ht="18.399999999999999" customHeight="1">
      <c r="A30" s="225"/>
      <c r="B30" s="224" t="s">
        <v>2</v>
      </c>
      <c r="C30" s="223">
        <v>344</v>
      </c>
      <c r="D30" s="222">
        <v>1040.646</v>
      </c>
      <c r="E30" s="222">
        <v>1267</v>
      </c>
      <c r="F30" s="220"/>
      <c r="G30" s="221">
        <v>100.87976539589442</v>
      </c>
      <c r="H30" s="221">
        <v>145.83779450757044</v>
      </c>
      <c r="I30" s="221">
        <v>100.15810276679842</v>
      </c>
    </row>
    <row r="31" spans="1:9" ht="18" customHeight="1">
      <c r="C31" s="192"/>
      <c r="D31" s="220"/>
      <c r="E31" s="220"/>
      <c r="F31" s="220"/>
      <c r="G31" s="215"/>
      <c r="H31" s="219"/>
      <c r="I31" s="219"/>
    </row>
    <row r="32" spans="1:9" ht="18" customHeight="1">
      <c r="A32" s="8"/>
      <c r="B32" s="8"/>
      <c r="C32" s="8"/>
      <c r="D32" s="8"/>
      <c r="E32" s="8"/>
      <c r="F32" s="190"/>
      <c r="G32" s="215"/>
      <c r="H32" s="219"/>
      <c r="I32" s="219"/>
    </row>
    <row r="33" spans="1:9" ht="18.399999999999999" customHeight="1">
      <c r="B33" s="218"/>
      <c r="C33" s="216"/>
      <c r="D33" s="217"/>
      <c r="E33" s="216"/>
      <c r="G33" s="215"/>
      <c r="H33" s="215"/>
      <c r="I33" s="215"/>
    </row>
    <row r="34" spans="1:9" ht="18.399999999999999" customHeight="1">
      <c r="B34" s="218"/>
      <c r="C34" s="216"/>
      <c r="D34" s="217"/>
      <c r="E34" s="216"/>
      <c r="G34" s="215"/>
      <c r="H34" s="215"/>
      <c r="I34" s="215"/>
    </row>
    <row r="35" spans="1:9" ht="18.399999999999999" customHeight="1">
      <c r="B35" s="218"/>
      <c r="C35" s="216"/>
      <c r="D35" s="217"/>
      <c r="E35" s="216"/>
      <c r="G35" s="215"/>
      <c r="H35" s="215"/>
      <c r="I35" s="215"/>
    </row>
    <row r="36" spans="1:9" ht="18.399999999999999" customHeight="1">
      <c r="B36" s="218"/>
      <c r="C36" s="216"/>
      <c r="D36" s="217"/>
      <c r="E36" s="216"/>
      <c r="G36" s="215"/>
      <c r="H36" s="215"/>
      <c r="I36" s="215"/>
    </row>
    <row r="37" spans="1:9" ht="18.399999999999999" customHeight="1">
      <c r="B37" s="218"/>
      <c r="C37" s="216"/>
      <c r="D37" s="217"/>
      <c r="E37" s="216"/>
      <c r="G37" s="215"/>
      <c r="H37" s="215"/>
      <c r="I37" s="215"/>
    </row>
    <row r="38" spans="1:9" ht="18.399999999999999" customHeight="1">
      <c r="B38" s="218"/>
      <c r="C38" s="216"/>
      <c r="D38" s="217"/>
      <c r="E38" s="216"/>
      <c r="G38" s="215"/>
      <c r="H38" s="215"/>
      <c r="I38" s="215"/>
    </row>
    <row r="39" spans="1:9" ht="20.100000000000001" customHeight="1">
      <c r="A39" s="192"/>
      <c r="B39" s="192"/>
      <c r="C39" s="192"/>
      <c r="D39" s="192"/>
      <c r="E39" s="192"/>
      <c r="F39" s="192"/>
      <c r="G39" s="192"/>
    </row>
    <row r="40" spans="1:9" ht="16.149999999999999" customHeight="1">
      <c r="A40" s="192"/>
      <c r="B40" s="192"/>
      <c r="C40" s="192"/>
      <c r="D40" s="192"/>
      <c r="E40" s="192"/>
      <c r="F40" s="192"/>
      <c r="G40" s="192"/>
    </row>
    <row r="41" spans="1:9" ht="16.149999999999999" customHeight="1">
      <c r="A41" s="192"/>
      <c r="B41" s="192"/>
      <c r="C41" s="192"/>
      <c r="D41" s="192"/>
      <c r="E41" s="192"/>
      <c r="F41" s="192"/>
      <c r="G41" s="192"/>
    </row>
    <row r="42" spans="1:9" ht="20.100000000000001" customHeight="1">
      <c r="A42" s="192"/>
      <c r="B42" s="192"/>
      <c r="C42" s="192"/>
      <c r="D42" s="192"/>
      <c r="E42" s="192"/>
      <c r="F42" s="192"/>
      <c r="G42" s="192"/>
    </row>
    <row r="43" spans="1:9" ht="20.100000000000001" customHeight="1">
      <c r="A43" s="192"/>
      <c r="B43" s="192"/>
      <c r="C43" s="192"/>
      <c r="D43" s="192"/>
      <c r="E43" s="192"/>
      <c r="F43" s="192"/>
      <c r="G43" s="192"/>
    </row>
    <row r="44" spans="1:9" ht="20.100000000000001" customHeight="1">
      <c r="A44" s="192"/>
      <c r="B44" s="192"/>
      <c r="C44" s="192"/>
      <c r="D44" s="192"/>
      <c r="E44" s="192"/>
      <c r="F44" s="192"/>
      <c r="G44" s="192"/>
    </row>
    <row r="45" spans="1:9" ht="20.100000000000001" customHeight="1">
      <c r="A45" s="192"/>
      <c r="B45" s="192"/>
      <c r="C45" s="192"/>
      <c r="D45" s="192"/>
      <c r="E45" s="192"/>
      <c r="F45" s="192"/>
      <c r="G45" s="192"/>
    </row>
    <row r="46" spans="1:9" ht="20.100000000000001" customHeight="1">
      <c r="A46" s="192"/>
      <c r="B46" s="192"/>
      <c r="C46" s="192"/>
      <c r="D46" s="192"/>
      <c r="E46" s="192"/>
      <c r="F46" s="192"/>
      <c r="G46" s="192"/>
    </row>
    <row r="47" spans="1:9" ht="20.100000000000001" customHeight="1">
      <c r="A47" s="192"/>
      <c r="B47" s="192"/>
      <c r="C47" s="192"/>
      <c r="D47" s="192"/>
      <c r="E47" s="192"/>
      <c r="F47" s="192"/>
      <c r="G47" s="192"/>
    </row>
    <row r="48" spans="1:9" ht="20.100000000000001" customHeight="1">
      <c r="A48" s="214"/>
      <c r="B48" s="214"/>
      <c r="C48" s="214"/>
      <c r="D48" s="213"/>
      <c r="E48" s="213"/>
      <c r="F48" s="213"/>
      <c r="G48" s="213"/>
      <c r="H48" s="213"/>
      <c r="I48" s="213"/>
    </row>
    <row r="49" spans="1:9" ht="20.100000000000001" customHeight="1">
      <c r="A49" s="214"/>
      <c r="B49" s="214"/>
      <c r="C49" s="214"/>
      <c r="D49" s="213"/>
      <c r="E49" s="213"/>
      <c r="F49" s="213"/>
      <c r="G49" s="213"/>
      <c r="H49" s="213"/>
      <c r="I49" s="213"/>
    </row>
    <row r="50" spans="1:9" ht="20.100000000000001" customHeight="1">
      <c r="A50" s="214"/>
      <c r="B50" s="214"/>
      <c r="C50" s="214"/>
      <c r="D50" s="213"/>
      <c r="E50" s="213"/>
      <c r="F50" s="213"/>
      <c r="G50" s="213"/>
      <c r="H50" s="213"/>
      <c r="I50" s="213"/>
    </row>
    <row r="51" spans="1:9" ht="20.100000000000001" customHeight="1">
      <c r="A51" s="214"/>
      <c r="B51" s="214"/>
      <c r="C51" s="214"/>
      <c r="D51" s="213"/>
      <c r="E51" s="213"/>
      <c r="F51" s="213"/>
      <c r="G51" s="213"/>
      <c r="H51" s="213"/>
      <c r="I51" s="213"/>
    </row>
    <row r="52" spans="1:9" ht="20.100000000000001" customHeight="1">
      <c r="A52" s="214"/>
      <c r="B52" s="214"/>
      <c r="C52" s="214"/>
      <c r="D52" s="213"/>
      <c r="E52" s="213"/>
      <c r="F52" s="213"/>
      <c r="G52" s="213"/>
      <c r="H52" s="213"/>
      <c r="I52" s="213"/>
    </row>
    <row r="53" spans="1:9" ht="20.100000000000001" customHeight="1">
      <c r="A53" s="214"/>
      <c r="B53" s="214"/>
      <c r="C53" s="214"/>
      <c r="D53" s="213"/>
      <c r="E53" s="213"/>
      <c r="F53" s="213"/>
      <c r="G53" s="213"/>
      <c r="H53" s="213"/>
      <c r="I53" s="213"/>
    </row>
    <row r="54" spans="1:9" ht="20.100000000000001" customHeight="1">
      <c r="A54" s="214"/>
      <c r="B54" s="214"/>
      <c r="C54" s="214"/>
      <c r="D54" s="213"/>
      <c r="E54" s="213"/>
      <c r="F54" s="213"/>
      <c r="G54" s="213"/>
      <c r="H54" s="213"/>
      <c r="I54" s="213"/>
    </row>
    <row r="55" spans="1:9" ht="20.100000000000001" customHeight="1">
      <c r="A55" s="214"/>
      <c r="B55" s="214"/>
      <c r="C55" s="214"/>
      <c r="D55" s="213"/>
      <c r="E55" s="213"/>
      <c r="F55" s="213"/>
      <c r="G55" s="213"/>
      <c r="H55" s="213"/>
      <c r="I55" s="213"/>
    </row>
    <row r="56" spans="1:9" ht="20.100000000000001" customHeight="1">
      <c r="A56" s="214"/>
      <c r="B56" s="214"/>
      <c r="C56" s="214"/>
      <c r="D56" s="213"/>
      <c r="E56" s="213"/>
      <c r="F56" s="213"/>
      <c r="G56" s="213"/>
      <c r="H56" s="213"/>
      <c r="I56" s="213"/>
    </row>
    <row r="57" spans="1:9" ht="20.100000000000001" customHeight="1">
      <c r="A57" s="214"/>
      <c r="B57" s="214"/>
      <c r="C57" s="214"/>
      <c r="D57" s="213"/>
      <c r="E57" s="213"/>
      <c r="F57" s="213"/>
      <c r="G57" s="213"/>
      <c r="H57" s="213"/>
      <c r="I57" s="213"/>
    </row>
    <row r="58" spans="1:9" ht="20.100000000000001" customHeight="1">
      <c r="A58" s="214"/>
      <c r="B58" s="214"/>
      <c r="C58" s="214"/>
      <c r="D58" s="213"/>
      <c r="E58" s="213"/>
      <c r="F58" s="213"/>
      <c r="G58" s="213"/>
      <c r="H58" s="213"/>
      <c r="I58" s="213"/>
    </row>
    <row r="59" spans="1:9" ht="20.100000000000001" customHeight="1">
      <c r="A59" s="214"/>
      <c r="B59" s="214"/>
      <c r="C59" s="214"/>
      <c r="D59" s="213"/>
      <c r="E59" s="213"/>
      <c r="F59" s="213"/>
      <c r="G59" s="213"/>
      <c r="H59" s="213"/>
      <c r="I59" s="213"/>
    </row>
    <row r="60" spans="1:9" ht="20.100000000000001" customHeight="1">
      <c r="A60" s="214"/>
      <c r="B60" s="214"/>
      <c r="C60" s="214"/>
      <c r="D60" s="213"/>
      <c r="E60" s="213"/>
      <c r="F60" s="213"/>
      <c r="G60" s="213"/>
      <c r="H60" s="213"/>
      <c r="I60" s="213"/>
    </row>
    <row r="61" spans="1:9" ht="20.100000000000001" customHeight="1">
      <c r="A61" s="214"/>
      <c r="B61" s="214"/>
      <c r="C61" s="214"/>
      <c r="D61" s="213"/>
      <c r="E61" s="213"/>
      <c r="F61" s="213"/>
      <c r="G61" s="213"/>
      <c r="H61" s="213"/>
      <c r="I61" s="213"/>
    </row>
    <row r="62" spans="1:9" ht="20.100000000000001" customHeight="1">
      <c r="A62" s="214"/>
      <c r="B62" s="214"/>
      <c r="C62" s="214"/>
      <c r="D62" s="213"/>
      <c r="E62" s="213"/>
      <c r="F62" s="213"/>
      <c r="G62" s="213"/>
      <c r="H62" s="213"/>
      <c r="I62" s="213"/>
    </row>
    <row r="63" spans="1:9" ht="20.100000000000001" customHeight="1">
      <c r="A63" s="213"/>
      <c r="B63" s="213"/>
      <c r="C63" s="213"/>
      <c r="D63" s="213"/>
      <c r="E63" s="213"/>
      <c r="F63" s="213"/>
      <c r="G63" s="213"/>
      <c r="H63" s="213"/>
      <c r="I63" s="213"/>
    </row>
    <row r="64" spans="1:9" ht="20.100000000000001" customHeight="1">
      <c r="A64" s="213"/>
      <c r="B64" s="213"/>
      <c r="C64" s="213"/>
      <c r="D64" s="213"/>
      <c r="E64" s="213"/>
      <c r="F64" s="213"/>
      <c r="G64" s="213"/>
      <c r="H64" s="213"/>
      <c r="I64" s="213"/>
    </row>
    <row r="65" spans="1:9" ht="20.100000000000001" customHeight="1">
      <c r="A65" s="213"/>
      <c r="B65" s="213"/>
      <c r="C65" s="213"/>
      <c r="D65" s="213"/>
      <c r="E65" s="213"/>
      <c r="F65" s="213"/>
      <c r="G65" s="213"/>
      <c r="H65" s="213"/>
      <c r="I65" s="213"/>
    </row>
    <row r="66" spans="1:9" ht="20.100000000000001" customHeight="1">
      <c r="A66" s="213"/>
      <c r="B66" s="213"/>
      <c r="C66" s="213"/>
      <c r="D66" s="213"/>
      <c r="E66" s="213"/>
      <c r="F66" s="213"/>
      <c r="G66" s="213"/>
      <c r="H66" s="213"/>
      <c r="I66" s="213"/>
    </row>
    <row r="67" spans="1:9" ht="20.100000000000001" customHeight="1">
      <c r="A67" s="213"/>
      <c r="B67" s="213"/>
      <c r="C67" s="213"/>
      <c r="D67" s="213"/>
      <c r="E67" s="213"/>
      <c r="F67" s="213"/>
      <c r="G67" s="213"/>
      <c r="H67" s="213"/>
      <c r="I67" s="213"/>
    </row>
    <row r="68" spans="1:9" ht="20.100000000000001" customHeight="1">
      <c r="A68" s="213"/>
      <c r="B68" s="213"/>
      <c r="C68" s="213"/>
      <c r="D68" s="213"/>
      <c r="E68" s="213"/>
      <c r="F68" s="213"/>
      <c r="G68" s="213"/>
      <c r="H68" s="213"/>
      <c r="I68" s="213"/>
    </row>
    <row r="69" spans="1:9" ht="20.100000000000001" customHeight="1">
      <c r="A69" s="213"/>
      <c r="B69" s="213"/>
      <c r="C69" s="213"/>
      <c r="D69" s="213"/>
      <c r="E69" s="213"/>
      <c r="F69" s="213"/>
      <c r="G69" s="213"/>
      <c r="H69" s="213"/>
      <c r="I69" s="213"/>
    </row>
    <row r="70" spans="1:9" ht="20.100000000000001" customHeight="1"/>
    <row r="71" spans="1:9" ht="20.100000000000001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</sheetData>
  <mergeCells count="3">
    <mergeCell ref="C4:E5"/>
    <mergeCell ref="G4:I4"/>
    <mergeCell ref="G5:I5"/>
  </mergeCells>
  <pageMargins left="0.78740157480314965" right="0.47244094488188981" top="0.74803149606299213" bottom="0.51181102362204722" header="0.43307086614173229" footer="0.31496062992125984"/>
  <pageSetup paperSize="9" firstPageNumber="19" orientation="portrait" r:id="rId1"/>
  <headerFooter alignWithMargins="0">
    <oddHeader>&amp;C&amp;"Times New Roman,Regular"&amp;12&amp;P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73"/>
  <sheetViews>
    <sheetView workbookViewId="0">
      <selection activeCell="G7" sqref="G7"/>
    </sheetView>
  </sheetViews>
  <sheetFormatPr defaultColWidth="10" defaultRowHeight="12.75"/>
  <cols>
    <col min="1" max="1" width="47.25" style="213" customWidth="1"/>
    <col min="2" max="3" width="10.25" style="213" customWidth="1"/>
    <col min="4" max="4" width="25.625" style="213" customWidth="1"/>
    <col min="5" max="16384" width="10" style="213"/>
  </cols>
  <sheetData>
    <row r="1" spans="1:4" s="260" customFormat="1" ht="20.100000000000001" customHeight="1">
      <c r="A1" s="212" t="s">
        <v>238</v>
      </c>
      <c r="B1" s="248"/>
      <c r="C1" s="248"/>
      <c r="D1" s="211"/>
    </row>
    <row r="2" spans="1:4" ht="20.100000000000001" customHeight="1">
      <c r="A2" s="192"/>
      <c r="B2" s="192"/>
      <c r="C2" s="192"/>
      <c r="D2" s="209"/>
    </row>
    <row r="3" spans="1:4" s="251" customFormat="1" ht="20.100000000000001" customHeight="1">
      <c r="A3" s="208"/>
      <c r="B3" s="208"/>
      <c r="C3" s="247"/>
      <c r="D3" s="259" t="s">
        <v>241</v>
      </c>
    </row>
    <row r="4" spans="1:4" s="251" customFormat="1" ht="20.100000000000001" customHeight="1">
      <c r="A4" s="246"/>
      <c r="B4" s="258" t="s">
        <v>64</v>
      </c>
      <c r="C4" s="258" t="s">
        <v>64</v>
      </c>
      <c r="D4" s="244" t="s">
        <v>240</v>
      </c>
    </row>
    <row r="5" spans="1:4" s="251" customFormat="1" ht="20.100000000000001" customHeight="1">
      <c r="A5" s="242"/>
      <c r="B5" s="195">
        <v>2023</v>
      </c>
      <c r="C5" s="195">
        <v>2024</v>
      </c>
      <c r="D5" s="239" t="s">
        <v>239</v>
      </c>
    </row>
    <row r="6" spans="1:4" s="251" customFormat="1" ht="20.100000000000001" customHeight="1">
      <c r="A6" s="208"/>
      <c r="B6" s="238"/>
      <c r="C6" s="238"/>
      <c r="D6" s="238"/>
    </row>
    <row r="7" spans="1:4" s="255" customFormat="1" ht="20.100000000000001" customHeight="1">
      <c r="A7" s="8" t="s">
        <v>27</v>
      </c>
      <c r="B7" s="257">
        <v>23041</v>
      </c>
      <c r="C7" s="257">
        <f>SUM(C8:C9,C14)</f>
        <v>23604</v>
      </c>
      <c r="D7" s="256">
        <f t="shared" ref="D7:D26" si="0">C7/B7*100</f>
        <v>102.44347033548891</v>
      </c>
    </row>
    <row r="8" spans="1:4" s="252" customFormat="1" ht="20.100000000000001" customHeight="1">
      <c r="A8" s="190" t="s">
        <v>226</v>
      </c>
      <c r="B8" s="254">
        <v>316</v>
      </c>
      <c r="C8" s="254">
        <v>341</v>
      </c>
      <c r="D8" s="253">
        <f t="shared" si="0"/>
        <v>107.91139240506328</v>
      </c>
    </row>
    <row r="9" spans="1:4" s="252" customFormat="1" ht="20.100000000000001" customHeight="1">
      <c r="A9" s="190" t="s">
        <v>225</v>
      </c>
      <c r="B9" s="254">
        <v>6060</v>
      </c>
      <c r="C9" s="254">
        <f>SUM(C10:C13)</f>
        <v>6559</v>
      </c>
      <c r="D9" s="253">
        <f t="shared" si="0"/>
        <v>108.23432343234323</v>
      </c>
    </row>
    <row r="10" spans="1:4" s="251" customFormat="1" ht="20.100000000000001" customHeight="1">
      <c r="A10" s="224" t="s">
        <v>20</v>
      </c>
      <c r="B10" s="250">
        <v>169</v>
      </c>
      <c r="C10" s="250">
        <v>143</v>
      </c>
      <c r="D10" s="249">
        <f t="shared" si="0"/>
        <v>84.615384615384613</v>
      </c>
    </row>
    <row r="11" spans="1:4" s="251" customFormat="1" ht="20.100000000000001" customHeight="1">
      <c r="A11" s="224" t="s">
        <v>19</v>
      </c>
      <c r="B11" s="250">
        <v>2557</v>
      </c>
      <c r="C11" s="250">
        <v>2718</v>
      </c>
      <c r="D11" s="249">
        <f t="shared" si="0"/>
        <v>106.29644114196324</v>
      </c>
    </row>
    <row r="12" spans="1:4" s="251" customFormat="1" ht="20.100000000000001" customHeight="1">
      <c r="A12" s="224" t="s">
        <v>224</v>
      </c>
      <c r="B12" s="250">
        <v>382</v>
      </c>
      <c r="C12" s="250">
        <v>780</v>
      </c>
      <c r="D12" s="249">
        <f t="shared" si="0"/>
        <v>204.18848167539267</v>
      </c>
    </row>
    <row r="13" spans="1:4" s="251" customFormat="1" ht="20.100000000000001" customHeight="1">
      <c r="A13" s="224" t="s">
        <v>16</v>
      </c>
      <c r="B13" s="250">
        <v>2952</v>
      </c>
      <c r="C13" s="250">
        <v>2918</v>
      </c>
      <c r="D13" s="249">
        <f t="shared" si="0"/>
        <v>98.848238482384815</v>
      </c>
    </row>
    <row r="14" spans="1:4" s="252" customFormat="1" ht="20.100000000000001" customHeight="1">
      <c r="A14" s="190" t="s">
        <v>223</v>
      </c>
      <c r="B14" s="254">
        <v>16665</v>
      </c>
      <c r="C14" s="254">
        <f>SUM(C15:C26)</f>
        <v>16704</v>
      </c>
      <c r="D14" s="253">
        <f t="shared" si="0"/>
        <v>100.23402340234024</v>
      </c>
    </row>
    <row r="15" spans="1:4" s="251" customFormat="1" ht="29.25" customHeight="1">
      <c r="A15" s="224" t="s">
        <v>222</v>
      </c>
      <c r="B15" s="250">
        <v>8099</v>
      </c>
      <c r="C15" s="250">
        <v>7977</v>
      </c>
      <c r="D15" s="249">
        <f t="shared" si="0"/>
        <v>98.493641190270409</v>
      </c>
    </row>
    <row r="16" spans="1:4" s="251" customFormat="1" ht="20.100000000000001" customHeight="1">
      <c r="A16" s="224" t="s">
        <v>13</v>
      </c>
      <c r="B16" s="250">
        <v>1122</v>
      </c>
      <c r="C16" s="250">
        <v>1105</v>
      </c>
      <c r="D16" s="249">
        <f t="shared" si="0"/>
        <v>98.484848484848484</v>
      </c>
    </row>
    <row r="17" spans="1:4" s="251" customFormat="1" ht="20.100000000000001" customHeight="1">
      <c r="A17" s="224" t="s">
        <v>221</v>
      </c>
      <c r="B17" s="250">
        <v>1236</v>
      </c>
      <c r="C17" s="250">
        <v>1179</v>
      </c>
      <c r="D17" s="249">
        <f t="shared" si="0"/>
        <v>95.388349514563103</v>
      </c>
    </row>
    <row r="18" spans="1:4" s="251" customFormat="1" ht="20.100000000000001" customHeight="1">
      <c r="A18" s="224" t="s">
        <v>11</v>
      </c>
      <c r="B18" s="250">
        <v>503</v>
      </c>
      <c r="C18" s="250">
        <v>564</v>
      </c>
      <c r="D18" s="249">
        <f t="shared" si="0"/>
        <v>112.12723658051691</v>
      </c>
    </row>
    <row r="19" spans="1:4" s="251" customFormat="1" ht="20.100000000000001" customHeight="1">
      <c r="A19" s="224" t="s">
        <v>10</v>
      </c>
      <c r="B19" s="250">
        <v>226</v>
      </c>
      <c r="C19" s="250">
        <v>206</v>
      </c>
      <c r="D19" s="249">
        <f t="shared" si="0"/>
        <v>91.150442477876098</v>
      </c>
    </row>
    <row r="20" spans="1:4" s="251" customFormat="1" ht="20.100000000000001" customHeight="1">
      <c r="A20" s="224" t="s">
        <v>220</v>
      </c>
      <c r="B20" s="250">
        <v>823</v>
      </c>
      <c r="C20" s="250">
        <v>1035</v>
      </c>
      <c r="D20" s="249">
        <f t="shared" si="0"/>
        <v>125.75941676792223</v>
      </c>
    </row>
    <row r="21" spans="1:4" s="251" customFormat="1" ht="30" customHeight="1">
      <c r="A21" s="224" t="s">
        <v>219</v>
      </c>
      <c r="B21" s="250">
        <v>1746</v>
      </c>
      <c r="C21" s="250">
        <v>1832</v>
      </c>
      <c r="D21" s="249">
        <f t="shared" si="0"/>
        <v>104.92554410080184</v>
      </c>
    </row>
    <row r="22" spans="1:4" s="251" customFormat="1" ht="20.100000000000001" customHeight="1">
      <c r="A22" s="224" t="s">
        <v>218</v>
      </c>
      <c r="B22" s="250">
        <v>666</v>
      </c>
      <c r="C22" s="250">
        <v>611</v>
      </c>
      <c r="D22" s="249">
        <f t="shared" si="0"/>
        <v>91.741741741741748</v>
      </c>
    </row>
    <row r="23" spans="1:4" s="251" customFormat="1" ht="20.100000000000001" customHeight="1">
      <c r="A23" s="224" t="s">
        <v>217</v>
      </c>
      <c r="B23" s="250">
        <v>112</v>
      </c>
      <c r="C23" s="250">
        <v>119</v>
      </c>
      <c r="D23" s="249">
        <f t="shared" si="0"/>
        <v>106.25</v>
      </c>
    </row>
    <row r="24" spans="1:4" s="251" customFormat="1" ht="20.100000000000001" customHeight="1">
      <c r="A24" s="224" t="s">
        <v>216</v>
      </c>
      <c r="B24" s="250">
        <v>211</v>
      </c>
      <c r="C24" s="250">
        <v>190</v>
      </c>
      <c r="D24" s="249">
        <f t="shared" si="0"/>
        <v>90.047393364928908</v>
      </c>
    </row>
    <row r="25" spans="1:4" ht="41.25" customHeight="1">
      <c r="A25" s="224" t="s">
        <v>215</v>
      </c>
      <c r="B25" s="250">
        <v>1273</v>
      </c>
      <c r="C25" s="250">
        <v>1162</v>
      </c>
      <c r="D25" s="249">
        <f t="shared" si="0"/>
        <v>91.280439905734482</v>
      </c>
    </row>
    <row r="26" spans="1:4" ht="20.100000000000001" customHeight="1">
      <c r="A26" s="224" t="s">
        <v>2</v>
      </c>
      <c r="B26" s="250">
        <v>648</v>
      </c>
      <c r="C26" s="250">
        <v>724</v>
      </c>
      <c r="D26" s="249">
        <f t="shared" si="0"/>
        <v>111.72839506172841</v>
      </c>
    </row>
    <row r="27" spans="1:4" ht="20.100000000000001" customHeight="1">
      <c r="A27" s="192"/>
      <c r="B27" s="192"/>
      <c r="C27" s="192"/>
      <c r="D27" s="209"/>
    </row>
    <row r="28" spans="1:4" ht="20.100000000000001" customHeight="1">
      <c r="A28" s="192"/>
      <c r="B28" s="192"/>
      <c r="C28" s="192"/>
      <c r="D28" s="209"/>
    </row>
    <row r="29" spans="1:4" ht="20.100000000000001" customHeight="1">
      <c r="A29" s="192"/>
      <c r="B29" s="192"/>
      <c r="C29" s="192"/>
      <c r="D29" s="209"/>
    </row>
    <row r="30" spans="1:4" ht="20.100000000000001" customHeight="1">
      <c r="A30" s="192"/>
      <c r="B30" s="192"/>
      <c r="C30" s="192"/>
      <c r="D30" s="209"/>
    </row>
    <row r="31" spans="1:4" ht="20.100000000000001" customHeight="1">
      <c r="A31" s="192"/>
      <c r="B31" s="192"/>
      <c r="C31" s="192"/>
      <c r="D31" s="209"/>
    </row>
    <row r="32" spans="1:4" ht="20.100000000000001" customHeight="1">
      <c r="A32" s="192"/>
      <c r="B32" s="192"/>
      <c r="C32" s="192"/>
      <c r="D32" s="209"/>
    </row>
    <row r="33" spans="1:4" ht="20.100000000000001" customHeight="1">
      <c r="A33" s="192"/>
      <c r="B33" s="192"/>
      <c r="C33" s="192"/>
      <c r="D33" s="209"/>
    </row>
    <row r="34" spans="1:4" ht="20.100000000000001" customHeight="1">
      <c r="A34" s="192"/>
      <c r="B34" s="192"/>
      <c r="C34" s="192"/>
      <c r="D34" s="209"/>
    </row>
    <row r="35" spans="1:4" ht="20.100000000000001" customHeight="1">
      <c r="A35" s="192"/>
      <c r="B35" s="192"/>
      <c r="C35" s="192"/>
      <c r="D35" s="209"/>
    </row>
    <row r="36" spans="1:4" ht="20.100000000000001" customHeight="1">
      <c r="A36" s="192"/>
      <c r="B36" s="192"/>
      <c r="C36" s="192"/>
      <c r="D36" s="209"/>
    </row>
    <row r="37" spans="1:4" ht="20.100000000000001" customHeight="1">
      <c r="A37" s="192"/>
      <c r="B37" s="192"/>
      <c r="C37" s="192"/>
      <c r="D37" s="209"/>
    </row>
    <row r="38" spans="1:4" ht="20.100000000000001" customHeight="1">
      <c r="A38" s="192"/>
      <c r="B38" s="192"/>
      <c r="C38" s="192"/>
      <c r="D38" s="209"/>
    </row>
    <row r="39" spans="1:4" ht="20.100000000000001" customHeight="1">
      <c r="A39" s="192"/>
      <c r="B39" s="192"/>
      <c r="C39" s="192"/>
      <c r="D39" s="209"/>
    </row>
    <row r="40" spans="1:4" ht="20.100000000000001" customHeight="1">
      <c r="A40" s="192"/>
      <c r="B40" s="192"/>
      <c r="C40" s="192"/>
      <c r="D40" s="209"/>
    </row>
    <row r="41" spans="1:4" ht="20.100000000000001" customHeight="1">
      <c r="A41" s="192"/>
      <c r="B41" s="192"/>
      <c r="C41" s="192"/>
      <c r="D41" s="209"/>
    </row>
    <row r="42" spans="1:4" ht="20.100000000000001" customHeight="1">
      <c r="A42" s="192"/>
      <c r="B42" s="192"/>
      <c r="C42" s="192"/>
      <c r="D42" s="209"/>
    </row>
    <row r="43" spans="1:4" ht="20.100000000000001" customHeight="1">
      <c r="A43" s="192"/>
      <c r="B43" s="192"/>
      <c r="C43" s="192"/>
      <c r="D43" s="209"/>
    </row>
    <row r="44" spans="1:4" ht="20.100000000000001" customHeight="1">
      <c r="A44" s="214"/>
      <c r="B44" s="214"/>
      <c r="C44" s="214"/>
      <c r="D44" s="214"/>
    </row>
    <row r="45" spans="1:4" ht="20.100000000000001" customHeight="1">
      <c r="A45" s="214"/>
      <c r="B45" s="214"/>
      <c r="C45" s="214"/>
      <c r="D45" s="214"/>
    </row>
    <row r="46" spans="1:4" ht="20.100000000000001" customHeight="1">
      <c r="A46" s="214"/>
      <c r="B46" s="214"/>
      <c r="C46" s="214"/>
      <c r="D46" s="214"/>
    </row>
    <row r="47" spans="1:4" ht="20.100000000000001" customHeight="1">
      <c r="A47" s="214"/>
      <c r="B47" s="214"/>
      <c r="C47" s="214"/>
      <c r="D47" s="214"/>
    </row>
    <row r="48" spans="1:4" ht="20.100000000000001" customHeight="1">
      <c r="A48" s="214"/>
      <c r="B48" s="214"/>
      <c r="C48" s="214"/>
      <c r="D48" s="214"/>
    </row>
    <row r="49" spans="1:4" ht="20.100000000000001" customHeight="1">
      <c r="A49" s="214"/>
      <c r="B49" s="214"/>
      <c r="C49" s="214"/>
      <c r="D49" s="214"/>
    </row>
    <row r="50" spans="1:4" ht="20.100000000000001" customHeight="1">
      <c r="A50" s="214"/>
      <c r="B50" s="214"/>
      <c r="C50" s="214"/>
      <c r="D50" s="214"/>
    </row>
    <row r="51" spans="1:4" ht="20.100000000000001" customHeight="1">
      <c r="A51" s="214"/>
      <c r="B51" s="214"/>
      <c r="C51" s="214"/>
      <c r="D51" s="214"/>
    </row>
    <row r="52" spans="1:4" ht="20.100000000000001" customHeight="1">
      <c r="A52" s="214"/>
      <c r="B52" s="214"/>
      <c r="C52" s="214"/>
      <c r="D52" s="214"/>
    </row>
    <row r="53" spans="1:4" ht="20.100000000000001" customHeight="1">
      <c r="A53" s="214"/>
      <c r="B53" s="214"/>
      <c r="C53" s="214"/>
      <c r="D53" s="214"/>
    </row>
    <row r="54" spans="1:4" ht="20.100000000000001" customHeight="1">
      <c r="A54" s="214"/>
      <c r="B54" s="214"/>
      <c r="C54" s="214"/>
      <c r="D54" s="214"/>
    </row>
    <row r="55" spans="1:4" ht="20.100000000000001" customHeight="1">
      <c r="A55" s="214"/>
      <c r="B55" s="214"/>
      <c r="C55" s="214"/>
      <c r="D55" s="214"/>
    </row>
    <row r="56" spans="1:4" ht="20.100000000000001" customHeight="1">
      <c r="A56" s="214"/>
      <c r="B56" s="214"/>
      <c r="C56" s="214"/>
      <c r="D56" s="214"/>
    </row>
    <row r="57" spans="1:4" ht="20.100000000000001" customHeight="1">
      <c r="A57" s="214"/>
      <c r="B57" s="214"/>
      <c r="C57" s="214"/>
      <c r="D57" s="214"/>
    </row>
    <row r="58" spans="1:4" ht="20.100000000000001" customHeight="1"/>
    <row r="59" spans="1:4" ht="20.100000000000001" customHeight="1"/>
    <row r="60" spans="1:4" ht="20.100000000000001" customHeight="1"/>
    <row r="61" spans="1:4" ht="20.100000000000001" customHeight="1"/>
    <row r="62" spans="1:4" ht="20.100000000000001" customHeight="1"/>
    <row r="63" spans="1:4" ht="20.100000000000001" customHeight="1"/>
    <row r="64" spans="1: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</sheetData>
  <pageMargins left="0.78740157480314965" right="0.47244094488188981" top="0.74803149606299213" bottom="0.51181102362204722" header="0.43307086614173229" footer="0.31496062992125984"/>
  <pageSetup paperSize="9" firstPageNumber="19" orientation="portrait" r:id="rId1"/>
  <headerFooter alignWithMargins="0">
    <oddHeader>&amp;C&amp;"Times New Roman,Regular"&amp;12&amp;P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75"/>
  <sheetViews>
    <sheetView workbookViewId="0">
      <selection activeCell="F16" sqref="F16"/>
    </sheetView>
  </sheetViews>
  <sheetFormatPr defaultColWidth="10" defaultRowHeight="12.75"/>
  <cols>
    <col min="1" max="1" width="44.875" style="213" customWidth="1"/>
    <col min="2" max="3" width="11.25" style="213" customWidth="1"/>
    <col min="4" max="4" width="23.75" style="213" customWidth="1"/>
    <col min="5" max="5" width="11.25" style="213" customWidth="1"/>
    <col min="6" max="16384" width="10" style="213"/>
  </cols>
  <sheetData>
    <row r="1" spans="1:4" s="260" customFormat="1" ht="20.100000000000001" customHeight="1">
      <c r="A1" s="265" t="s">
        <v>672</v>
      </c>
      <c r="B1" s="264"/>
      <c r="C1" s="264"/>
      <c r="D1" s="264"/>
    </row>
    <row r="2" spans="1:4" ht="20.100000000000001" customHeight="1">
      <c r="A2" s="214"/>
      <c r="B2" s="214"/>
      <c r="C2" s="214"/>
    </row>
    <row r="3" spans="1:4" s="251" customFormat="1" ht="16.149999999999999" customHeight="1">
      <c r="A3" s="208"/>
      <c r="B3" s="208"/>
      <c r="C3" s="247"/>
      <c r="D3" s="259" t="s">
        <v>241</v>
      </c>
    </row>
    <row r="4" spans="1:4" s="251" customFormat="1" ht="16.149999999999999" customHeight="1">
      <c r="A4" s="246"/>
      <c r="B4" s="258" t="s">
        <v>64</v>
      </c>
      <c r="C4" s="258" t="s">
        <v>64</v>
      </c>
      <c r="D4" s="244" t="s">
        <v>240</v>
      </c>
    </row>
    <row r="5" spans="1:4" s="251" customFormat="1" ht="16.149999999999999" customHeight="1">
      <c r="A5" s="242"/>
      <c r="B5" s="195">
        <v>2023</v>
      </c>
      <c r="C5" s="195">
        <v>2024</v>
      </c>
      <c r="D5" s="239" t="s">
        <v>239</v>
      </c>
    </row>
    <row r="6" spans="1:4" s="251" customFormat="1" ht="20.100000000000001" customHeight="1">
      <c r="A6" s="208"/>
      <c r="B6" s="238"/>
      <c r="C6" s="238"/>
      <c r="D6" s="238"/>
    </row>
    <row r="7" spans="1:4" s="255" customFormat="1" ht="20.100000000000001" customHeight="1">
      <c r="A7" s="8" t="s">
        <v>27</v>
      </c>
      <c r="B7" s="257">
        <f>+B8+B9+B14</f>
        <v>42858</v>
      </c>
      <c r="C7" s="257">
        <f>SUM(C8:C9,C14)</f>
        <v>53365</v>
      </c>
      <c r="D7" s="263">
        <f t="shared" ref="D7:D26" si="0">C7/B7*100</f>
        <v>124.515843016473</v>
      </c>
    </row>
    <row r="8" spans="1:4" s="252" customFormat="1" ht="20.100000000000001" customHeight="1">
      <c r="A8" s="190" t="s">
        <v>226</v>
      </c>
      <c r="B8" s="254">
        <v>596</v>
      </c>
      <c r="C8" s="254">
        <v>653</v>
      </c>
      <c r="D8" s="262">
        <f t="shared" si="0"/>
        <v>109.56375838926174</v>
      </c>
    </row>
    <row r="9" spans="1:4" s="252" customFormat="1" ht="20.100000000000001" customHeight="1">
      <c r="A9" s="190" t="s">
        <v>225</v>
      </c>
      <c r="B9" s="254">
        <f>+B10+B11+B12+B13</f>
        <v>11880</v>
      </c>
      <c r="C9" s="254">
        <f>SUM(C10:C13)</f>
        <v>13916</v>
      </c>
      <c r="D9" s="262">
        <f t="shared" si="0"/>
        <v>117.13804713804714</v>
      </c>
    </row>
    <row r="10" spans="1:4" s="251" customFormat="1" ht="20.100000000000001" customHeight="1">
      <c r="A10" s="224" t="s">
        <v>20</v>
      </c>
      <c r="B10" s="250">
        <v>223</v>
      </c>
      <c r="C10" s="250">
        <v>271</v>
      </c>
      <c r="D10" s="261">
        <f t="shared" si="0"/>
        <v>121.52466367713004</v>
      </c>
    </row>
    <row r="11" spans="1:4" s="251" customFormat="1" ht="19.5" customHeight="1">
      <c r="A11" s="224" t="s">
        <v>19</v>
      </c>
      <c r="B11" s="250">
        <v>5168</v>
      </c>
      <c r="C11" s="250">
        <v>6178</v>
      </c>
      <c r="D11" s="261">
        <f t="shared" si="0"/>
        <v>119.54334365325077</v>
      </c>
    </row>
    <row r="12" spans="1:4" s="251" customFormat="1" ht="19.5" customHeight="1">
      <c r="A12" s="224" t="s">
        <v>224</v>
      </c>
      <c r="B12" s="250">
        <v>382</v>
      </c>
      <c r="C12" s="250">
        <v>403</v>
      </c>
      <c r="D12" s="261">
        <f t="shared" si="0"/>
        <v>105.49738219895288</v>
      </c>
    </row>
    <row r="13" spans="1:4" s="251" customFormat="1" ht="20.100000000000001" customHeight="1">
      <c r="A13" s="224" t="s">
        <v>16</v>
      </c>
      <c r="B13" s="250">
        <v>6107</v>
      </c>
      <c r="C13" s="250">
        <v>7064</v>
      </c>
      <c r="D13" s="261">
        <f t="shared" si="0"/>
        <v>115.67054200098248</v>
      </c>
    </row>
    <row r="14" spans="1:4" s="252" customFormat="1" ht="20.100000000000001" customHeight="1">
      <c r="A14" s="190" t="s">
        <v>223</v>
      </c>
      <c r="B14" s="254">
        <f>+SUM(B15:B26)</f>
        <v>30382</v>
      </c>
      <c r="C14" s="254">
        <f>SUM(C15:C26)</f>
        <v>38796</v>
      </c>
      <c r="D14" s="262">
        <f t="shared" si="0"/>
        <v>127.69402935948916</v>
      </c>
    </row>
    <row r="15" spans="1:4" s="251" customFormat="1" ht="30" customHeight="1">
      <c r="A15" s="224" t="s">
        <v>222</v>
      </c>
      <c r="B15" s="250">
        <v>15439</v>
      </c>
      <c r="C15" s="250">
        <v>20751</v>
      </c>
      <c r="D15" s="261">
        <f t="shared" si="0"/>
        <v>134.40637346978431</v>
      </c>
    </row>
    <row r="16" spans="1:4" s="251" customFormat="1" ht="20.100000000000001" customHeight="1">
      <c r="A16" s="224" t="s">
        <v>13</v>
      </c>
      <c r="B16" s="250">
        <v>2318</v>
      </c>
      <c r="C16" s="250">
        <v>2704</v>
      </c>
      <c r="D16" s="261">
        <f t="shared" si="0"/>
        <v>116.65228645383951</v>
      </c>
    </row>
    <row r="17" spans="1:4" s="251" customFormat="1" ht="20.100000000000001" customHeight="1">
      <c r="A17" s="224" t="s">
        <v>221</v>
      </c>
      <c r="B17" s="250">
        <v>2105</v>
      </c>
      <c r="C17" s="250">
        <v>2295</v>
      </c>
      <c r="D17" s="261">
        <f t="shared" si="0"/>
        <v>109.02612826603327</v>
      </c>
    </row>
    <row r="18" spans="1:4" s="251" customFormat="1" ht="20.100000000000001" customHeight="1">
      <c r="A18" s="224" t="s">
        <v>11</v>
      </c>
      <c r="B18" s="250">
        <v>1119</v>
      </c>
      <c r="C18" s="250">
        <v>1461</v>
      </c>
      <c r="D18" s="261">
        <f t="shared" si="0"/>
        <v>130.56300268096516</v>
      </c>
    </row>
    <row r="19" spans="1:4" s="251" customFormat="1" ht="21.75" customHeight="1">
      <c r="A19" s="224" t="s">
        <v>10</v>
      </c>
      <c r="B19" s="250">
        <v>345</v>
      </c>
      <c r="C19" s="250">
        <v>442</v>
      </c>
      <c r="D19" s="261">
        <f t="shared" si="0"/>
        <v>128.1159420289855</v>
      </c>
    </row>
    <row r="20" spans="1:4" s="251" customFormat="1" ht="20.100000000000001" customHeight="1">
      <c r="A20" s="224" t="s">
        <v>220</v>
      </c>
      <c r="B20" s="250">
        <v>1816</v>
      </c>
      <c r="C20" s="250">
        <v>2428</v>
      </c>
      <c r="D20" s="261">
        <f t="shared" si="0"/>
        <v>133.70044052863437</v>
      </c>
    </row>
    <row r="21" spans="1:4" s="251" customFormat="1" ht="42.75" customHeight="1">
      <c r="A21" s="224" t="s">
        <v>219</v>
      </c>
      <c r="B21" s="250">
        <v>3238</v>
      </c>
      <c r="C21" s="250">
        <v>4181</v>
      </c>
      <c r="D21" s="261">
        <f t="shared" si="0"/>
        <v>129.12291537986411</v>
      </c>
    </row>
    <row r="22" spans="1:4" s="251" customFormat="1" ht="20.100000000000001" customHeight="1">
      <c r="A22" s="224" t="s">
        <v>218</v>
      </c>
      <c r="B22" s="250">
        <v>906</v>
      </c>
      <c r="C22" s="250">
        <v>1114</v>
      </c>
      <c r="D22" s="261">
        <f t="shared" si="0"/>
        <v>122.9580573951435</v>
      </c>
    </row>
    <row r="23" spans="1:4" s="251" customFormat="1" ht="21" customHeight="1">
      <c r="A23" s="224" t="s">
        <v>217</v>
      </c>
      <c r="B23" s="250">
        <v>139</v>
      </c>
      <c r="C23" s="250">
        <v>202</v>
      </c>
      <c r="D23" s="261">
        <f t="shared" si="0"/>
        <v>145.32374100719426</v>
      </c>
    </row>
    <row r="24" spans="1:4" s="251" customFormat="1" ht="20.100000000000001" customHeight="1">
      <c r="A24" s="224" t="s">
        <v>216</v>
      </c>
      <c r="B24" s="250">
        <v>249</v>
      </c>
      <c r="C24" s="250">
        <v>281</v>
      </c>
      <c r="D24" s="261">
        <f t="shared" si="0"/>
        <v>112.85140562248996</v>
      </c>
    </row>
    <row r="25" spans="1:4" ht="42.75" customHeight="1">
      <c r="A25" s="224" t="s">
        <v>215</v>
      </c>
      <c r="B25" s="250">
        <v>2302</v>
      </c>
      <c r="C25" s="250">
        <v>2601</v>
      </c>
      <c r="D25" s="261">
        <f t="shared" si="0"/>
        <v>112.98870547350131</v>
      </c>
    </row>
    <row r="26" spans="1:4" ht="20.100000000000001" customHeight="1">
      <c r="A26" s="224" t="s">
        <v>2</v>
      </c>
      <c r="B26" s="250">
        <v>406</v>
      </c>
      <c r="C26" s="250">
        <v>336</v>
      </c>
      <c r="D26" s="261">
        <f t="shared" si="0"/>
        <v>82.758620689655174</v>
      </c>
    </row>
    <row r="27" spans="1:4" ht="29.25" customHeight="1">
      <c r="A27" s="224"/>
      <c r="B27" s="192"/>
      <c r="C27" s="192"/>
      <c r="D27" s="192"/>
    </row>
    <row r="28" spans="1:4" ht="20.100000000000001" customHeight="1">
      <c r="A28" s="224"/>
      <c r="B28" s="192"/>
      <c r="C28" s="192"/>
      <c r="D28" s="192"/>
    </row>
    <row r="29" spans="1:4" ht="20.100000000000001" customHeight="1">
      <c r="A29" s="192"/>
      <c r="B29" s="192"/>
      <c r="C29" s="192"/>
      <c r="D29" s="209"/>
    </row>
    <row r="30" spans="1:4" ht="20.100000000000001" customHeight="1">
      <c r="A30" s="192"/>
      <c r="B30" s="192"/>
      <c r="C30" s="192"/>
      <c r="D30" s="209"/>
    </row>
    <row r="31" spans="1:4" ht="20.100000000000001" customHeight="1">
      <c r="A31" s="192"/>
      <c r="B31" s="192"/>
      <c r="C31" s="192"/>
      <c r="D31" s="209"/>
    </row>
    <row r="32" spans="1:4" ht="20.100000000000001" customHeight="1">
      <c r="A32" s="192"/>
      <c r="B32" s="192"/>
      <c r="C32" s="192"/>
      <c r="D32" s="209"/>
    </row>
    <row r="33" spans="1:4" ht="20.100000000000001" customHeight="1">
      <c r="A33" s="192"/>
      <c r="B33" s="192"/>
      <c r="C33" s="192"/>
      <c r="D33" s="209"/>
    </row>
    <row r="34" spans="1:4" ht="20.100000000000001" customHeight="1">
      <c r="A34" s="192"/>
      <c r="B34" s="192"/>
      <c r="C34" s="192"/>
      <c r="D34" s="209"/>
    </row>
    <row r="35" spans="1:4" ht="20.100000000000001" customHeight="1">
      <c r="A35" s="192"/>
      <c r="B35" s="192"/>
      <c r="C35" s="192"/>
      <c r="D35" s="209"/>
    </row>
    <row r="36" spans="1:4" ht="20.100000000000001" customHeight="1">
      <c r="A36" s="192"/>
      <c r="B36" s="192"/>
      <c r="C36" s="192"/>
      <c r="D36" s="209"/>
    </row>
    <row r="37" spans="1:4" ht="20.100000000000001" customHeight="1">
      <c r="A37" s="192"/>
      <c r="B37" s="192"/>
      <c r="C37" s="192"/>
      <c r="D37" s="209"/>
    </row>
    <row r="38" spans="1:4" ht="20.100000000000001" customHeight="1">
      <c r="A38" s="192"/>
      <c r="B38" s="192"/>
      <c r="C38" s="192"/>
      <c r="D38" s="209"/>
    </row>
    <row r="39" spans="1:4" ht="20.100000000000001" customHeight="1">
      <c r="A39" s="192"/>
      <c r="B39" s="192"/>
      <c r="C39" s="192"/>
      <c r="D39" s="209"/>
    </row>
    <row r="40" spans="1:4" ht="20.100000000000001" customHeight="1">
      <c r="A40" s="192"/>
      <c r="B40" s="192"/>
      <c r="C40" s="192"/>
      <c r="D40" s="209"/>
    </row>
    <row r="41" spans="1:4" ht="20.100000000000001" customHeight="1">
      <c r="A41" s="192"/>
      <c r="B41" s="192"/>
      <c r="C41" s="192"/>
      <c r="D41" s="209"/>
    </row>
    <row r="42" spans="1:4" ht="20.100000000000001" customHeight="1">
      <c r="A42" s="192"/>
      <c r="B42" s="192"/>
      <c r="C42" s="192"/>
      <c r="D42" s="209"/>
    </row>
    <row r="43" spans="1:4" ht="20.100000000000001" customHeight="1">
      <c r="A43" s="192"/>
      <c r="B43" s="192"/>
      <c r="C43" s="192"/>
      <c r="D43" s="209"/>
    </row>
    <row r="44" spans="1:4" ht="20.100000000000001" customHeight="1">
      <c r="A44" s="214"/>
      <c r="B44" s="214"/>
      <c r="C44" s="214"/>
      <c r="D44" s="214"/>
    </row>
    <row r="45" spans="1:4" ht="20.100000000000001" customHeight="1">
      <c r="A45" s="214"/>
      <c r="B45" s="214"/>
      <c r="C45" s="214"/>
      <c r="D45" s="214"/>
    </row>
    <row r="46" spans="1:4" ht="20.100000000000001" customHeight="1">
      <c r="A46" s="214"/>
      <c r="B46" s="214"/>
      <c r="C46" s="214"/>
      <c r="D46" s="214"/>
    </row>
    <row r="47" spans="1:4" ht="20.100000000000001" customHeight="1">
      <c r="A47" s="214"/>
      <c r="B47" s="214"/>
      <c r="C47" s="214"/>
      <c r="D47" s="214"/>
    </row>
    <row r="48" spans="1:4" ht="20.100000000000001" customHeight="1">
      <c r="A48" s="214"/>
      <c r="B48" s="214"/>
      <c r="C48" s="214"/>
      <c r="D48" s="214"/>
    </row>
    <row r="49" spans="1:4" ht="20.100000000000001" customHeight="1">
      <c r="A49" s="214"/>
      <c r="B49" s="214"/>
      <c r="C49" s="214"/>
      <c r="D49" s="214"/>
    </row>
    <row r="50" spans="1:4" ht="20.100000000000001" customHeight="1">
      <c r="A50" s="214"/>
      <c r="B50" s="214"/>
      <c r="C50" s="214"/>
      <c r="D50" s="214"/>
    </row>
    <row r="51" spans="1:4" ht="20.100000000000001" customHeight="1">
      <c r="A51" s="214"/>
      <c r="B51" s="214"/>
      <c r="C51" s="214"/>
      <c r="D51" s="214"/>
    </row>
    <row r="52" spans="1:4" ht="20.100000000000001" customHeight="1">
      <c r="A52" s="214"/>
      <c r="B52" s="214"/>
      <c r="C52" s="214"/>
      <c r="D52" s="214"/>
    </row>
    <row r="53" spans="1:4" ht="20.100000000000001" customHeight="1">
      <c r="A53" s="214"/>
      <c r="B53" s="214"/>
      <c r="C53" s="214"/>
      <c r="D53" s="214"/>
    </row>
    <row r="54" spans="1:4" ht="20.100000000000001" customHeight="1">
      <c r="A54" s="214"/>
      <c r="B54" s="214"/>
      <c r="C54" s="214"/>
      <c r="D54" s="214"/>
    </row>
    <row r="55" spans="1:4" ht="20.100000000000001" customHeight="1">
      <c r="A55" s="214"/>
      <c r="B55" s="214"/>
      <c r="C55" s="214"/>
      <c r="D55" s="214"/>
    </row>
    <row r="56" spans="1:4" ht="20.100000000000001" customHeight="1">
      <c r="A56" s="214"/>
      <c r="B56" s="214"/>
      <c r="C56" s="214"/>
      <c r="D56" s="214"/>
    </row>
    <row r="57" spans="1:4" ht="20.100000000000001" customHeight="1">
      <c r="A57" s="214"/>
      <c r="B57" s="214"/>
      <c r="C57" s="214"/>
      <c r="D57" s="214"/>
    </row>
    <row r="58" spans="1:4" ht="20.100000000000001" customHeight="1">
      <c r="A58" s="214"/>
      <c r="B58" s="214"/>
      <c r="C58" s="214"/>
      <c r="D58" s="214"/>
    </row>
    <row r="59" spans="1:4" ht="20.100000000000001" customHeight="1">
      <c r="A59" s="214"/>
      <c r="B59" s="214"/>
      <c r="C59" s="214"/>
      <c r="D59" s="214"/>
    </row>
    <row r="60" spans="1:4" ht="20.100000000000001" customHeight="1"/>
    <row r="61" spans="1:4" ht="20.100000000000001" customHeight="1"/>
    <row r="62" spans="1:4" ht="20.100000000000001" customHeight="1"/>
    <row r="63" spans="1:4" ht="20.100000000000001" customHeight="1"/>
    <row r="64" spans="1: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</sheetData>
  <pageMargins left="0.78740157480314965" right="0.47244094488188981" top="0.74803149606299213" bottom="0.51181102362204722" header="0.43307086614173229" footer="0.31496062992125984"/>
  <pageSetup paperSize="9" firstPageNumber="19" orientation="portrait" r:id="rId1"/>
  <headerFooter alignWithMargins="0">
    <oddHeader>&amp;C&amp;"Times New Roman,Regular"&amp;12&amp;P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75"/>
  <sheetViews>
    <sheetView workbookViewId="0">
      <selection activeCell="D8" sqref="D8"/>
    </sheetView>
  </sheetViews>
  <sheetFormatPr defaultColWidth="10" defaultRowHeight="12.75"/>
  <cols>
    <col min="1" max="1" width="40.25" style="213" customWidth="1"/>
    <col min="2" max="3" width="11.25" style="213" customWidth="1"/>
    <col min="4" max="4" width="23.75" style="213" customWidth="1"/>
    <col min="5" max="16384" width="10" style="213"/>
  </cols>
  <sheetData>
    <row r="1" spans="1:4" s="260" customFormat="1" ht="20.100000000000001" customHeight="1">
      <c r="A1" s="265" t="s">
        <v>673</v>
      </c>
      <c r="B1" s="264"/>
      <c r="C1" s="264"/>
      <c r="D1" s="264"/>
    </row>
    <row r="2" spans="1:4" ht="20.100000000000001" customHeight="1">
      <c r="A2" s="214"/>
      <c r="B2" s="214"/>
      <c r="C2" s="214"/>
    </row>
    <row r="3" spans="1:4" s="251" customFormat="1" ht="16.149999999999999" customHeight="1">
      <c r="A3" s="208"/>
      <c r="B3" s="208"/>
      <c r="C3" s="247"/>
      <c r="D3" s="259" t="s">
        <v>241</v>
      </c>
    </row>
    <row r="4" spans="1:4" s="251" customFormat="1" ht="16.149999999999999" customHeight="1">
      <c r="A4" s="246"/>
      <c r="B4" s="258" t="s">
        <v>64</v>
      </c>
      <c r="C4" s="258" t="s">
        <v>64</v>
      </c>
      <c r="D4" s="244" t="s">
        <v>240</v>
      </c>
    </row>
    <row r="5" spans="1:4" s="251" customFormat="1" ht="16.149999999999999" customHeight="1">
      <c r="A5" s="242"/>
      <c r="B5" s="195">
        <v>2023</v>
      </c>
      <c r="C5" s="195">
        <v>2024</v>
      </c>
      <c r="D5" s="239" t="s">
        <v>239</v>
      </c>
    </row>
    <row r="6" spans="1:4" s="251" customFormat="1" ht="20.100000000000001" customHeight="1">
      <c r="A6" s="208"/>
      <c r="B6" s="238"/>
      <c r="C6" s="238"/>
      <c r="D6" s="238"/>
    </row>
    <row r="7" spans="1:4" s="255" customFormat="1" ht="20.100000000000001" customHeight="1">
      <c r="A7" s="8" t="s">
        <v>27</v>
      </c>
      <c r="B7" s="257">
        <f>+B8+B9+B14</f>
        <v>4617</v>
      </c>
      <c r="C7" s="257">
        <f>SUM(C8:C9,C14)</f>
        <v>5083</v>
      </c>
      <c r="D7" s="256">
        <f t="shared" ref="D7:D26" si="0">C7/B7*100</f>
        <v>110.09313406974226</v>
      </c>
    </row>
    <row r="8" spans="1:4" s="252" customFormat="1" ht="20.100000000000001" customHeight="1">
      <c r="A8" s="190" t="s">
        <v>226</v>
      </c>
      <c r="B8" s="254">
        <v>111</v>
      </c>
      <c r="C8" s="254">
        <v>99</v>
      </c>
      <c r="D8" s="253">
        <f t="shared" si="0"/>
        <v>89.189189189189193</v>
      </c>
    </row>
    <row r="9" spans="1:4" s="252" customFormat="1" ht="20.100000000000001" customHeight="1">
      <c r="A9" s="190" t="s">
        <v>225</v>
      </c>
      <c r="B9" s="254">
        <f>+B10+B11+B12+B13</f>
        <v>1031</v>
      </c>
      <c r="C9" s="254">
        <f>SUM(C10:C13)</f>
        <v>1009</v>
      </c>
      <c r="D9" s="253">
        <f t="shared" si="0"/>
        <v>97.866149369544132</v>
      </c>
    </row>
    <row r="10" spans="1:4" s="251" customFormat="1" ht="20.100000000000001" customHeight="1">
      <c r="A10" s="224" t="s">
        <v>20</v>
      </c>
      <c r="B10" s="250">
        <v>38</v>
      </c>
      <c r="C10" s="250">
        <v>28</v>
      </c>
      <c r="D10" s="249">
        <f t="shared" si="0"/>
        <v>73.68421052631578</v>
      </c>
    </row>
    <row r="11" spans="1:4" s="251" customFormat="1" ht="19.5" customHeight="1">
      <c r="A11" s="224" t="s">
        <v>19</v>
      </c>
      <c r="B11" s="250">
        <v>508</v>
      </c>
      <c r="C11" s="250">
        <v>550</v>
      </c>
      <c r="D11" s="249">
        <f t="shared" si="0"/>
        <v>108.26771653543308</v>
      </c>
    </row>
    <row r="12" spans="1:4" s="251" customFormat="1" ht="30.75" customHeight="1">
      <c r="A12" s="224" t="s">
        <v>224</v>
      </c>
      <c r="B12" s="250">
        <v>99</v>
      </c>
      <c r="C12" s="250">
        <v>62</v>
      </c>
      <c r="D12" s="249">
        <f t="shared" si="0"/>
        <v>62.62626262626263</v>
      </c>
    </row>
    <row r="13" spans="1:4" s="251" customFormat="1" ht="20.100000000000001" customHeight="1">
      <c r="A13" s="224" t="s">
        <v>16</v>
      </c>
      <c r="B13" s="250">
        <v>386</v>
      </c>
      <c r="C13" s="250">
        <v>369</v>
      </c>
      <c r="D13" s="249">
        <f t="shared" si="0"/>
        <v>95.595854922279784</v>
      </c>
    </row>
    <row r="14" spans="1:4" s="252" customFormat="1" ht="20.100000000000001" customHeight="1">
      <c r="A14" s="190" t="s">
        <v>223</v>
      </c>
      <c r="B14" s="254">
        <f>SUM(B15:B26)</f>
        <v>3475</v>
      </c>
      <c r="C14" s="254">
        <f>SUM(C15:C26)</f>
        <v>3975</v>
      </c>
      <c r="D14" s="253">
        <f t="shared" si="0"/>
        <v>114.38848920863309</v>
      </c>
    </row>
    <row r="15" spans="1:4" s="251" customFormat="1" ht="27" customHeight="1">
      <c r="A15" s="224" t="s">
        <v>222</v>
      </c>
      <c r="B15" s="250">
        <v>1600</v>
      </c>
      <c r="C15" s="250">
        <v>1945</v>
      </c>
      <c r="D15" s="249">
        <f t="shared" si="0"/>
        <v>121.5625</v>
      </c>
    </row>
    <row r="16" spans="1:4" s="251" customFormat="1" ht="20.100000000000001" customHeight="1">
      <c r="A16" s="224" t="s">
        <v>13</v>
      </c>
      <c r="B16" s="250">
        <v>180</v>
      </c>
      <c r="C16" s="250">
        <v>190</v>
      </c>
      <c r="D16" s="249">
        <f t="shared" si="0"/>
        <v>105.55555555555556</v>
      </c>
    </row>
    <row r="17" spans="1:4" s="251" customFormat="1" ht="20.100000000000001" customHeight="1">
      <c r="A17" s="224" t="s">
        <v>221</v>
      </c>
      <c r="B17" s="250">
        <v>232</v>
      </c>
      <c r="C17" s="250">
        <v>229</v>
      </c>
      <c r="D17" s="249">
        <f t="shared" si="0"/>
        <v>98.706896551724128</v>
      </c>
    </row>
    <row r="18" spans="1:4" s="251" customFormat="1" ht="20.100000000000001" customHeight="1">
      <c r="A18" s="224" t="s">
        <v>11</v>
      </c>
      <c r="B18" s="250">
        <v>159</v>
      </c>
      <c r="C18" s="250">
        <v>184</v>
      </c>
      <c r="D18" s="249">
        <f t="shared" si="0"/>
        <v>115.72327044025157</v>
      </c>
    </row>
    <row r="19" spans="1:4" s="251" customFormat="1" ht="21.75" customHeight="1">
      <c r="A19" s="224" t="s">
        <v>10</v>
      </c>
      <c r="B19" s="250">
        <v>70</v>
      </c>
      <c r="C19" s="250">
        <v>73</v>
      </c>
      <c r="D19" s="249">
        <f t="shared" si="0"/>
        <v>104.28571428571429</v>
      </c>
    </row>
    <row r="20" spans="1:4" s="251" customFormat="1" ht="20.100000000000001" customHeight="1">
      <c r="A20" s="224" t="s">
        <v>220</v>
      </c>
      <c r="B20" s="250">
        <v>341</v>
      </c>
      <c r="C20" s="250">
        <v>331</v>
      </c>
      <c r="D20" s="249">
        <f t="shared" si="0"/>
        <v>97.067448680351902</v>
      </c>
    </row>
    <row r="21" spans="1:4" s="251" customFormat="1" ht="41.25" customHeight="1">
      <c r="A21" s="224" t="s">
        <v>219</v>
      </c>
      <c r="B21" s="250">
        <v>327</v>
      </c>
      <c r="C21" s="250">
        <v>354</v>
      </c>
      <c r="D21" s="249">
        <f t="shared" si="0"/>
        <v>108.25688073394495</v>
      </c>
    </row>
    <row r="22" spans="1:4" s="251" customFormat="1" ht="20.100000000000001" customHeight="1">
      <c r="A22" s="224" t="s">
        <v>218</v>
      </c>
      <c r="B22" s="250">
        <v>184</v>
      </c>
      <c r="C22" s="250">
        <v>228</v>
      </c>
      <c r="D22" s="249">
        <f t="shared" si="0"/>
        <v>123.91304347826086</v>
      </c>
    </row>
    <row r="23" spans="1:4" s="251" customFormat="1" ht="21" customHeight="1">
      <c r="A23" s="224" t="s">
        <v>217</v>
      </c>
      <c r="B23" s="250">
        <v>51</v>
      </c>
      <c r="C23" s="250">
        <v>69</v>
      </c>
      <c r="D23" s="249">
        <f t="shared" si="0"/>
        <v>135.29411764705884</v>
      </c>
    </row>
    <row r="24" spans="1:4" s="251" customFormat="1" ht="20.100000000000001" customHeight="1">
      <c r="A24" s="224" t="s">
        <v>216</v>
      </c>
      <c r="B24" s="250">
        <v>38</v>
      </c>
      <c r="C24" s="250">
        <v>46</v>
      </c>
      <c r="D24" s="249">
        <f t="shared" si="0"/>
        <v>121.05263157894737</v>
      </c>
    </row>
    <row r="25" spans="1:4" ht="42.75" customHeight="1">
      <c r="A25" s="224" t="s">
        <v>215</v>
      </c>
      <c r="B25" s="250">
        <v>233</v>
      </c>
      <c r="C25" s="250">
        <v>264</v>
      </c>
      <c r="D25" s="249">
        <f t="shared" si="0"/>
        <v>113.30472103004293</v>
      </c>
    </row>
    <row r="26" spans="1:4" ht="20.100000000000001" customHeight="1">
      <c r="A26" s="224" t="s">
        <v>2</v>
      </c>
      <c r="B26" s="250">
        <v>60</v>
      </c>
      <c r="C26" s="250">
        <v>62</v>
      </c>
      <c r="D26" s="249">
        <f t="shared" si="0"/>
        <v>103.33333333333334</v>
      </c>
    </row>
    <row r="27" spans="1:4" ht="20.100000000000001" customHeight="1">
      <c r="A27" s="266"/>
      <c r="B27" s="214"/>
      <c r="C27" s="214"/>
      <c r="D27" s="214"/>
    </row>
    <row r="28" spans="1:4" ht="20.100000000000001" customHeight="1">
      <c r="A28" s="214"/>
      <c r="B28" s="214"/>
      <c r="C28" s="214"/>
    </row>
    <row r="29" spans="1:4" ht="20.100000000000001" customHeight="1">
      <c r="A29" s="214"/>
      <c r="B29" s="214"/>
      <c r="C29" s="214"/>
    </row>
    <row r="30" spans="1:4" ht="20.100000000000001" customHeight="1">
      <c r="A30" s="214"/>
      <c r="B30" s="214"/>
      <c r="C30" s="214"/>
    </row>
    <row r="31" spans="1:4" ht="20.100000000000001" customHeight="1">
      <c r="A31" s="214"/>
      <c r="B31" s="214"/>
      <c r="C31" s="214"/>
    </row>
    <row r="32" spans="1:4" ht="20.100000000000001" customHeight="1">
      <c r="A32" s="214"/>
      <c r="B32" s="214"/>
      <c r="C32" s="214"/>
    </row>
    <row r="33" spans="1:4" ht="20.100000000000001" customHeight="1">
      <c r="A33" s="214"/>
      <c r="B33" s="214"/>
      <c r="C33" s="214"/>
    </row>
    <row r="34" spans="1:4" ht="20.100000000000001" customHeight="1">
      <c r="A34" s="214"/>
      <c r="B34" s="214"/>
      <c r="C34" s="214"/>
    </row>
    <row r="35" spans="1:4" ht="20.100000000000001" customHeight="1">
      <c r="A35" s="214"/>
      <c r="B35" s="214"/>
      <c r="C35" s="214"/>
    </row>
    <row r="36" spans="1:4" ht="20.100000000000001" customHeight="1">
      <c r="A36" s="214"/>
      <c r="B36" s="214"/>
      <c r="C36" s="214"/>
      <c r="D36" s="214"/>
    </row>
    <row r="37" spans="1:4" ht="20.100000000000001" customHeight="1">
      <c r="A37" s="214"/>
      <c r="B37" s="214"/>
      <c r="C37" s="214"/>
      <c r="D37" s="214"/>
    </row>
    <row r="38" spans="1:4" ht="20.100000000000001" customHeight="1">
      <c r="A38" s="214"/>
      <c r="B38" s="214"/>
      <c r="C38" s="214"/>
      <c r="D38" s="214"/>
    </row>
    <row r="39" spans="1:4" ht="20.100000000000001" customHeight="1">
      <c r="A39" s="214"/>
      <c r="B39" s="214"/>
      <c r="C39" s="214"/>
      <c r="D39" s="214"/>
    </row>
    <row r="40" spans="1:4" ht="20.100000000000001" customHeight="1">
      <c r="A40" s="214"/>
      <c r="B40" s="214"/>
      <c r="C40" s="214"/>
      <c r="D40" s="214"/>
    </row>
    <row r="41" spans="1:4" ht="20.100000000000001" customHeight="1">
      <c r="A41" s="214"/>
      <c r="B41" s="214"/>
      <c r="C41" s="214"/>
      <c r="D41" s="214"/>
    </row>
    <row r="42" spans="1:4" ht="20.100000000000001" customHeight="1">
      <c r="A42" s="214"/>
      <c r="B42" s="214"/>
      <c r="C42" s="214"/>
      <c r="D42" s="214"/>
    </row>
    <row r="43" spans="1:4" ht="20.100000000000001" customHeight="1">
      <c r="A43" s="214"/>
      <c r="B43" s="214"/>
      <c r="C43" s="214"/>
      <c r="D43" s="214"/>
    </row>
    <row r="44" spans="1:4" ht="20.100000000000001" customHeight="1">
      <c r="A44" s="214"/>
      <c r="B44" s="214"/>
      <c r="C44" s="214"/>
      <c r="D44" s="214"/>
    </row>
    <row r="45" spans="1:4" ht="20.100000000000001" customHeight="1">
      <c r="A45" s="214"/>
      <c r="B45" s="214"/>
      <c r="C45" s="214"/>
      <c r="D45" s="214"/>
    </row>
    <row r="46" spans="1:4" ht="20.100000000000001" customHeight="1">
      <c r="A46" s="214"/>
      <c r="B46" s="214"/>
      <c r="C46" s="214"/>
      <c r="D46" s="214"/>
    </row>
    <row r="47" spans="1:4" ht="20.100000000000001" customHeight="1">
      <c r="A47" s="214"/>
      <c r="B47" s="214"/>
      <c r="C47" s="214"/>
      <c r="D47" s="214"/>
    </row>
    <row r="48" spans="1:4" ht="20.100000000000001" customHeight="1">
      <c r="A48" s="214"/>
      <c r="B48" s="214"/>
      <c r="C48" s="214"/>
      <c r="D48" s="214"/>
    </row>
    <row r="49" spans="1:4" ht="20.100000000000001" customHeight="1">
      <c r="A49" s="214"/>
      <c r="B49" s="214"/>
      <c r="C49" s="214"/>
      <c r="D49" s="214"/>
    </row>
    <row r="50" spans="1:4" ht="20.100000000000001" customHeight="1">
      <c r="A50" s="214"/>
      <c r="B50" s="214"/>
      <c r="C50" s="214"/>
      <c r="D50" s="214"/>
    </row>
    <row r="51" spans="1:4" ht="20.100000000000001" customHeight="1">
      <c r="A51" s="214"/>
      <c r="B51" s="214"/>
      <c r="C51" s="214"/>
      <c r="D51" s="214"/>
    </row>
    <row r="52" spans="1:4" ht="20.100000000000001" customHeight="1">
      <c r="A52" s="214"/>
      <c r="B52" s="214"/>
      <c r="C52" s="214"/>
      <c r="D52" s="214"/>
    </row>
    <row r="53" spans="1:4" ht="20.100000000000001" customHeight="1">
      <c r="A53" s="214"/>
      <c r="B53" s="214"/>
      <c r="C53" s="214"/>
      <c r="D53" s="214"/>
    </row>
    <row r="54" spans="1:4" ht="20.100000000000001" customHeight="1">
      <c r="A54" s="214"/>
      <c r="B54" s="214"/>
      <c r="C54" s="214"/>
      <c r="D54" s="214"/>
    </row>
    <row r="55" spans="1:4" ht="20.100000000000001" customHeight="1">
      <c r="A55" s="214"/>
      <c r="B55" s="214"/>
      <c r="C55" s="214"/>
      <c r="D55" s="214"/>
    </row>
    <row r="56" spans="1:4" ht="20.100000000000001" customHeight="1">
      <c r="A56" s="214"/>
      <c r="B56" s="214"/>
      <c r="C56" s="214"/>
      <c r="D56" s="214"/>
    </row>
    <row r="57" spans="1:4" ht="20.100000000000001" customHeight="1">
      <c r="A57" s="214"/>
      <c r="B57" s="214"/>
      <c r="C57" s="214"/>
      <c r="D57" s="214"/>
    </row>
    <row r="58" spans="1:4" ht="20.100000000000001" customHeight="1">
      <c r="A58" s="214"/>
      <c r="B58" s="214"/>
      <c r="C58" s="214"/>
      <c r="D58" s="214"/>
    </row>
    <row r="59" spans="1:4" ht="20.100000000000001" customHeight="1">
      <c r="A59" s="214"/>
      <c r="B59" s="214"/>
      <c r="C59" s="214"/>
      <c r="D59" s="214"/>
    </row>
    <row r="60" spans="1:4" ht="20.100000000000001" customHeight="1"/>
    <row r="61" spans="1:4" ht="20.100000000000001" customHeight="1"/>
    <row r="62" spans="1:4" ht="20.100000000000001" customHeight="1"/>
    <row r="63" spans="1:4" ht="20.100000000000001" customHeight="1"/>
    <row r="64" spans="1: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</sheetData>
  <pageMargins left="0.78740157480314965" right="0.47244094488188981" top="0.74803149606299213" bottom="0.51181102362204722" header="0.43307086614173229" footer="0.31496062992125984"/>
  <pageSetup paperSize="9" firstPageNumber="19" orientation="portrait" r:id="rId1"/>
  <headerFooter alignWithMargins="0">
    <oddHeader>&amp;C&amp;"Times New Roman,Regular"&amp;12&amp;P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45"/>
  <sheetViews>
    <sheetView workbookViewId="0">
      <selection activeCell="I11" sqref="I11"/>
    </sheetView>
  </sheetViews>
  <sheetFormatPr defaultColWidth="10" defaultRowHeight="15"/>
  <cols>
    <col min="1" max="1" width="1.625" style="267" customWidth="1"/>
    <col min="2" max="2" width="39.125" style="267" customWidth="1"/>
    <col min="3" max="3" width="11" style="267" customWidth="1"/>
    <col min="4" max="4" width="10.375" style="267" customWidth="1"/>
    <col min="5" max="5" width="18.125" style="267" customWidth="1"/>
    <col min="6" max="6" width="10" style="267"/>
    <col min="15" max="16384" width="10" style="267"/>
  </cols>
  <sheetData>
    <row r="1" spans="1:6" ht="20.100000000000001" customHeight="1">
      <c r="A1" s="298" t="s">
        <v>674</v>
      </c>
    </row>
    <row r="2" spans="1:6" ht="20.100000000000001" customHeight="1">
      <c r="A2" s="297"/>
      <c r="B2" s="297"/>
      <c r="C2" s="297"/>
      <c r="D2" s="297"/>
      <c r="E2" s="296" t="s">
        <v>257</v>
      </c>
    </row>
    <row r="3" spans="1:6" ht="26.25" customHeight="1">
      <c r="A3" s="295"/>
      <c r="B3" s="295"/>
      <c r="C3" s="294" t="s">
        <v>256</v>
      </c>
      <c r="D3" s="294" t="s">
        <v>66</v>
      </c>
      <c r="E3" s="294" t="s">
        <v>255</v>
      </c>
    </row>
    <row r="4" spans="1:6" ht="18" customHeight="1">
      <c r="A4" s="291"/>
      <c r="B4" s="291"/>
      <c r="C4" s="293" t="s">
        <v>255</v>
      </c>
      <c r="D4" s="293" t="s">
        <v>254</v>
      </c>
      <c r="E4" s="293" t="s">
        <v>253</v>
      </c>
    </row>
    <row r="5" spans="1:6" ht="18" customHeight="1">
      <c r="A5" s="291"/>
      <c r="B5" s="291"/>
      <c r="C5" s="292" t="s">
        <v>252</v>
      </c>
      <c r="D5" s="292" t="s">
        <v>251</v>
      </c>
      <c r="E5" s="292" t="s">
        <v>250</v>
      </c>
    </row>
    <row r="6" spans="1:6" ht="18" customHeight="1">
      <c r="A6" s="291"/>
      <c r="B6" s="291"/>
      <c r="C6" s="290"/>
      <c r="D6" s="290"/>
      <c r="E6" s="290"/>
    </row>
    <row r="7" spans="1:6" ht="20.100000000000001" customHeight="1">
      <c r="A7" s="289" t="s">
        <v>27</v>
      </c>
      <c r="B7" s="288"/>
      <c r="C7" s="287"/>
      <c r="D7" s="287"/>
      <c r="E7" s="287"/>
    </row>
    <row r="8" spans="1:6" ht="20.100000000000001" customHeight="1">
      <c r="A8" s="275"/>
      <c r="B8" s="286" t="s">
        <v>249</v>
      </c>
      <c r="C8" s="282">
        <v>613.9449081183933</v>
      </c>
      <c r="D8" s="283">
        <v>583.34290255946155</v>
      </c>
      <c r="E8" s="283">
        <v>105.24597203885794</v>
      </c>
      <c r="F8" s="281"/>
    </row>
    <row r="9" spans="1:6" ht="20.100000000000001" customHeight="1">
      <c r="A9" s="275"/>
      <c r="B9" s="286" t="s">
        <v>248</v>
      </c>
      <c r="C9" s="282">
        <v>97.748365220000011</v>
      </c>
      <c r="D9" s="283">
        <v>94.222875489999993</v>
      </c>
      <c r="E9" s="283">
        <v>103.74164947913755</v>
      </c>
      <c r="F9" s="281"/>
    </row>
    <row r="10" spans="1:6" ht="20.100000000000001" customHeight="1">
      <c r="A10" s="275"/>
      <c r="B10" s="286" t="s">
        <v>247</v>
      </c>
      <c r="C10" s="282">
        <v>8.7334133634641002</v>
      </c>
      <c r="D10" s="283">
        <v>8.3899724702265495</v>
      </c>
      <c r="E10" s="283">
        <v>104.09346865506792</v>
      </c>
      <c r="F10" s="281"/>
    </row>
    <row r="11" spans="1:6" ht="20.100000000000001" customHeight="1">
      <c r="A11" s="275"/>
      <c r="B11" s="285" t="s">
        <v>246</v>
      </c>
      <c r="C11" s="282">
        <v>21.8521739618315</v>
      </c>
      <c r="D11" s="283">
        <v>20.628690251078098</v>
      </c>
      <c r="E11" s="283">
        <v>105.93098105532638</v>
      </c>
      <c r="F11" s="281"/>
    </row>
    <row r="12" spans="1:6" ht="27.95" customHeight="1">
      <c r="A12" s="275"/>
      <c r="B12" s="284" t="s">
        <v>245</v>
      </c>
      <c r="C12" s="282">
        <v>14.821967704062102</v>
      </c>
      <c r="D12" s="283">
        <v>14.1590198566425</v>
      </c>
      <c r="E12" s="283">
        <v>104.6821591757892</v>
      </c>
      <c r="F12" s="281"/>
    </row>
    <row r="13" spans="1:6" ht="27.95" customHeight="1">
      <c r="A13" s="275"/>
      <c r="B13" s="284" t="s">
        <v>244</v>
      </c>
      <c r="C13" s="282">
        <v>340.67961661078698</v>
      </c>
      <c r="D13" s="283">
        <v>326.82027471804696</v>
      </c>
      <c r="E13" s="283">
        <v>104.24066160053769</v>
      </c>
      <c r="F13" s="281"/>
    </row>
    <row r="14" spans="1:6" ht="20.100000000000001" customHeight="1">
      <c r="A14" s="275"/>
      <c r="B14" s="275" t="s">
        <v>243</v>
      </c>
      <c r="C14" s="282">
        <v>110.52935041159999</v>
      </c>
      <c r="D14" s="282">
        <v>101.45054</v>
      </c>
      <c r="E14" s="282">
        <v>108.94900156430907</v>
      </c>
      <c r="F14" s="281"/>
    </row>
    <row r="15" spans="1:6" ht="20.100000000000001" customHeight="1">
      <c r="A15" s="275"/>
      <c r="B15" s="275" t="s">
        <v>242</v>
      </c>
      <c r="C15" s="282">
        <v>19.580020846648601</v>
      </c>
      <c r="D15" s="282">
        <v>17.671529773467402</v>
      </c>
      <c r="E15" s="282">
        <v>110.79980679458021</v>
      </c>
      <c r="F15" s="281"/>
    </row>
    <row r="16" spans="1:6" ht="20.100000000000001" customHeight="1">
      <c r="A16" s="280"/>
      <c r="B16" s="279"/>
      <c r="C16" s="278"/>
      <c r="D16" s="278"/>
      <c r="E16" s="278"/>
      <c r="F16" s="276"/>
    </row>
    <row r="17" spans="1:6" ht="20.100000000000001" customHeight="1">
      <c r="A17" s="275"/>
      <c r="B17" s="274"/>
      <c r="C17" s="277"/>
      <c r="F17" s="276"/>
    </row>
    <row r="18" spans="1:6" ht="20.100000000000001" customHeight="1">
      <c r="A18" s="275"/>
      <c r="B18" s="274"/>
      <c r="C18" s="273"/>
    </row>
    <row r="19" spans="1:6" ht="20.100000000000001" customHeight="1">
      <c r="A19" s="275"/>
      <c r="B19" s="274"/>
      <c r="C19" s="273"/>
    </row>
    <row r="20" spans="1:6" ht="20.100000000000001" customHeight="1">
      <c r="B20" s="272"/>
      <c r="C20" s="271"/>
    </row>
    <row r="21" spans="1:6" ht="20.100000000000001" customHeight="1">
      <c r="A21" s="268"/>
      <c r="B21" s="270"/>
      <c r="C21" s="269"/>
    </row>
    <row r="22" spans="1:6" ht="20.100000000000001" customHeight="1">
      <c r="A22" s="268"/>
      <c r="B22" s="270"/>
      <c r="C22" s="269"/>
    </row>
    <row r="23" spans="1:6" ht="20.100000000000001" customHeight="1">
      <c r="A23" s="268"/>
      <c r="B23" s="270"/>
      <c r="C23" s="269"/>
    </row>
    <row r="24" spans="1:6" ht="20.100000000000001" customHeight="1">
      <c r="A24" s="268"/>
      <c r="B24" s="270"/>
      <c r="C24" s="269"/>
    </row>
    <row r="25" spans="1:6" ht="20.100000000000001" customHeight="1">
      <c r="A25" s="268"/>
      <c r="B25" s="270"/>
      <c r="C25" s="269"/>
    </row>
    <row r="26" spans="1:6" ht="20.100000000000001" customHeight="1">
      <c r="A26" s="268"/>
      <c r="B26" s="270"/>
      <c r="C26" s="269"/>
      <c r="D26" s="269"/>
      <c r="E26" s="269"/>
    </row>
    <row r="27" spans="1:6" ht="20.100000000000001" customHeight="1">
      <c r="A27" s="268"/>
      <c r="B27" s="270"/>
      <c r="C27" s="269"/>
      <c r="D27" s="269"/>
      <c r="E27" s="269"/>
    </row>
    <row r="28" spans="1:6" ht="20.100000000000001" customHeight="1">
      <c r="A28" s="268"/>
      <c r="B28" s="270"/>
      <c r="C28" s="269"/>
      <c r="D28" s="269"/>
      <c r="E28" s="269"/>
    </row>
    <row r="29" spans="1:6" ht="20.100000000000001" customHeight="1">
      <c r="A29" s="268"/>
      <c r="B29" s="270"/>
      <c r="C29" s="269"/>
      <c r="D29" s="269"/>
      <c r="E29" s="269"/>
    </row>
    <row r="30" spans="1:6" ht="20.100000000000001" customHeight="1">
      <c r="A30" s="268"/>
      <c r="B30" s="270"/>
      <c r="C30" s="269"/>
      <c r="D30" s="269"/>
      <c r="E30" s="269"/>
    </row>
    <row r="31" spans="1:6" ht="20.100000000000001" customHeight="1">
      <c r="A31" s="268"/>
      <c r="B31" s="270"/>
      <c r="C31" s="269"/>
      <c r="D31" s="269"/>
      <c r="E31" s="269"/>
    </row>
    <row r="32" spans="1:6" ht="20.100000000000001" customHeight="1">
      <c r="A32" s="268"/>
      <c r="B32" s="270"/>
      <c r="C32" s="269"/>
      <c r="D32" s="269"/>
      <c r="E32" s="269"/>
    </row>
    <row r="33" spans="1:5" ht="20.100000000000001" customHeight="1">
      <c r="A33" s="268"/>
      <c r="B33" s="270"/>
      <c r="C33" s="269"/>
      <c r="D33" s="269"/>
      <c r="E33" s="269"/>
    </row>
    <row r="34" spans="1:5" ht="20.100000000000001" customHeight="1">
      <c r="A34" s="268"/>
      <c r="B34" s="270"/>
      <c r="C34" s="269"/>
      <c r="D34" s="269"/>
      <c r="E34" s="269"/>
    </row>
    <row r="35" spans="1:5" ht="20.100000000000001" customHeight="1">
      <c r="A35" s="268"/>
      <c r="B35" s="270"/>
      <c r="C35" s="269"/>
      <c r="D35" s="269"/>
      <c r="E35" s="269"/>
    </row>
    <row r="36" spans="1:5" ht="20.100000000000001" customHeight="1">
      <c r="A36" s="268"/>
      <c r="B36" s="270"/>
      <c r="C36" s="269"/>
      <c r="D36" s="269"/>
      <c r="E36" s="269"/>
    </row>
    <row r="37" spans="1:5" ht="20.100000000000001" customHeight="1">
      <c r="A37" s="268"/>
      <c r="B37" s="270"/>
      <c r="C37" s="269"/>
      <c r="D37" s="269"/>
      <c r="E37" s="269"/>
    </row>
    <row r="38" spans="1:5" ht="20.100000000000001" customHeight="1">
      <c r="A38" s="268"/>
      <c r="B38" s="270"/>
      <c r="C38" s="269"/>
      <c r="D38" s="269"/>
      <c r="E38" s="269"/>
    </row>
    <row r="39" spans="1:5" ht="20.100000000000001" customHeight="1">
      <c r="A39" s="268"/>
      <c r="B39" s="270"/>
      <c r="C39" s="269"/>
      <c r="D39" s="269"/>
      <c r="E39" s="269"/>
    </row>
    <row r="40" spans="1:5" ht="20.100000000000001" customHeight="1">
      <c r="A40" s="268"/>
      <c r="B40" s="270"/>
      <c r="C40" s="269"/>
      <c r="D40" s="269"/>
      <c r="E40" s="269"/>
    </row>
    <row r="41" spans="1:5" ht="20.100000000000001" customHeight="1">
      <c r="A41" s="268"/>
      <c r="B41" s="270"/>
      <c r="C41" s="269"/>
      <c r="D41" s="269"/>
      <c r="E41" s="269"/>
    </row>
    <row r="42" spans="1:5" ht="20.100000000000001" customHeight="1">
      <c r="A42" s="268"/>
    </row>
    <row r="43" spans="1:5" ht="20.100000000000001" customHeight="1">
      <c r="A43" s="268"/>
    </row>
    <row r="44" spans="1:5" ht="15" customHeight="1">
      <c r="A44" s="268"/>
    </row>
    <row r="45" spans="1:5" ht="15" customHeight="1"/>
  </sheetData>
  <pageMargins left="0.74803149606299213" right="0.59055118110236227" top="0.74803149606299213" bottom="0.51181102362204722" header="0.43307086614173229" footer="0.31496062992125984"/>
  <pageSetup paperSize="9" firstPageNumber="39" orientation="portrait" r:id="rId1"/>
  <headerFooter alignWithMargins="0">
    <oddHeader>&amp;C&amp;"Times New Roman,Regular"&amp;13&amp;P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76"/>
  <sheetViews>
    <sheetView workbookViewId="0">
      <selection activeCell="J20" sqref="J20"/>
    </sheetView>
  </sheetViews>
  <sheetFormatPr defaultColWidth="9" defaultRowHeight="15"/>
  <cols>
    <col min="1" max="1" width="2" style="267" customWidth="1"/>
    <col min="2" max="2" width="43" style="267" customWidth="1"/>
    <col min="3" max="3" width="14.125" style="267" customWidth="1"/>
    <col min="4" max="4" width="13.625" style="267" customWidth="1"/>
    <col min="5" max="5" width="10.25" style="267" customWidth="1"/>
    <col min="6" max="6" width="12.875" style="267" customWidth="1"/>
    <col min="7" max="7" width="15.875" style="267" customWidth="1"/>
    <col min="8" max="16384" width="9" style="267"/>
  </cols>
  <sheetData>
    <row r="1" spans="1:8" ht="20.100000000000001" customHeight="1">
      <c r="A1" s="298" t="s">
        <v>675</v>
      </c>
    </row>
    <row r="2" spans="1:8" ht="15.95" customHeight="1">
      <c r="A2" s="320"/>
      <c r="B2" s="320"/>
      <c r="C2" s="320"/>
      <c r="D2" s="320"/>
      <c r="E2" s="320"/>
      <c r="F2" s="320"/>
    </row>
    <row r="3" spans="1:8" ht="15.95" customHeight="1">
      <c r="A3" s="320"/>
      <c r="B3" s="320"/>
      <c r="C3" s="320"/>
      <c r="D3" s="320"/>
      <c r="E3" s="320"/>
      <c r="F3" s="320"/>
    </row>
    <row r="4" spans="1:8" ht="15.95" customHeight="1">
      <c r="A4" s="297"/>
      <c r="B4" s="297"/>
      <c r="C4" s="297"/>
      <c r="D4" s="297"/>
      <c r="E4" s="297"/>
      <c r="G4" s="319" t="s">
        <v>281</v>
      </c>
    </row>
    <row r="5" spans="1:8" ht="15.95" customHeight="1">
      <c r="A5" s="295"/>
      <c r="B5" s="295"/>
      <c r="C5" s="294" t="s">
        <v>256</v>
      </c>
      <c r="D5" s="294" t="s">
        <v>66</v>
      </c>
      <c r="E5" s="294" t="s">
        <v>66</v>
      </c>
      <c r="F5" s="294" t="s">
        <v>255</v>
      </c>
      <c r="G5" s="294" t="s">
        <v>255</v>
      </c>
    </row>
    <row r="6" spans="1:8" ht="15.95" customHeight="1">
      <c r="A6" s="291"/>
      <c r="B6" s="291"/>
      <c r="C6" s="293" t="s">
        <v>212</v>
      </c>
      <c r="D6" s="293" t="s">
        <v>211</v>
      </c>
      <c r="E6" s="293" t="s">
        <v>280</v>
      </c>
      <c r="F6" s="293" t="s">
        <v>253</v>
      </c>
      <c r="G6" s="293" t="s">
        <v>253</v>
      </c>
    </row>
    <row r="7" spans="1:8" ht="15.95" customHeight="1">
      <c r="A7" s="291"/>
      <c r="B7" s="291"/>
      <c r="C7" s="318">
        <v>2024</v>
      </c>
      <c r="D7" s="318">
        <v>2024</v>
      </c>
      <c r="E7" s="318" t="s">
        <v>251</v>
      </c>
      <c r="F7" s="318" t="s">
        <v>279</v>
      </c>
      <c r="G7" s="292" t="s">
        <v>250</v>
      </c>
    </row>
    <row r="8" spans="1:8" ht="15.95" customHeight="1">
      <c r="A8" s="291"/>
      <c r="B8" s="291"/>
      <c r="E8" s="293"/>
      <c r="F8" s="293"/>
      <c r="G8" s="293"/>
      <c r="H8" s="281"/>
    </row>
    <row r="9" spans="1:8" ht="15.6" customHeight="1">
      <c r="A9" s="289" t="s">
        <v>27</v>
      </c>
      <c r="B9" s="288"/>
      <c r="C9" s="317">
        <v>28078.112219999999</v>
      </c>
      <c r="D9" s="317">
        <v>36739.873</v>
      </c>
      <c r="E9" s="317">
        <v>97748.365220000007</v>
      </c>
      <c r="F9" s="316">
        <v>13.850160294350559</v>
      </c>
      <c r="G9" s="316">
        <v>103.74164947913755</v>
      </c>
      <c r="H9" s="281"/>
    </row>
    <row r="10" spans="1:8" ht="15.6" customHeight="1">
      <c r="A10" s="275"/>
      <c r="B10" s="312" t="s">
        <v>278</v>
      </c>
      <c r="C10" s="311">
        <v>4678.2299999999996</v>
      </c>
      <c r="D10" s="310">
        <v>6254.62</v>
      </c>
      <c r="E10" s="310">
        <v>15736.55</v>
      </c>
      <c r="F10" s="309">
        <v>14.203639019152057</v>
      </c>
      <c r="G10" s="309">
        <v>91.896233764261936</v>
      </c>
      <c r="H10" s="281"/>
    </row>
    <row r="11" spans="1:8" ht="15.6" customHeight="1">
      <c r="A11" s="275"/>
      <c r="B11" s="315" t="s">
        <v>277</v>
      </c>
      <c r="C11" s="311"/>
      <c r="D11" s="310"/>
      <c r="E11" s="310"/>
      <c r="F11" s="309"/>
      <c r="G11" s="309"/>
      <c r="H11" s="281"/>
    </row>
    <row r="12" spans="1:8" ht="15.6" customHeight="1">
      <c r="A12" s="275"/>
      <c r="B12" s="313" t="s">
        <v>276</v>
      </c>
      <c r="C12" s="307">
        <v>3056.84</v>
      </c>
      <c r="D12" s="306">
        <v>4029.22</v>
      </c>
      <c r="E12" s="306">
        <v>10201.469999999999</v>
      </c>
      <c r="F12" s="305">
        <v>17.098119392404978</v>
      </c>
      <c r="G12" s="305">
        <v>78.5127064509674</v>
      </c>
      <c r="H12" s="313"/>
    </row>
    <row r="13" spans="1:8" ht="15.6" customHeight="1">
      <c r="A13" s="275"/>
      <c r="B13" s="313" t="s">
        <v>275</v>
      </c>
      <c r="C13" s="307">
        <v>335.64</v>
      </c>
      <c r="D13" s="306">
        <v>495.22</v>
      </c>
      <c r="E13" s="306">
        <v>1144.3800000000001</v>
      </c>
      <c r="F13" s="305">
        <v>11.290909790526483</v>
      </c>
      <c r="G13" s="305">
        <v>109.20698539937017</v>
      </c>
      <c r="H13" s="313"/>
    </row>
    <row r="14" spans="1:8" ht="15.6" customHeight="1">
      <c r="A14" s="275"/>
      <c r="B14" s="313" t="s">
        <v>274</v>
      </c>
      <c r="C14" s="307">
        <v>34.729999999999997</v>
      </c>
      <c r="D14" s="306">
        <v>49.12</v>
      </c>
      <c r="E14" s="306">
        <v>127.07</v>
      </c>
      <c r="F14" s="305">
        <v>8.4324373108309061</v>
      </c>
      <c r="G14" s="305">
        <v>80.291924680904842</v>
      </c>
      <c r="H14" s="313"/>
    </row>
    <row r="15" spans="1:8" ht="15.6" customHeight="1">
      <c r="A15" s="275"/>
      <c r="B15" s="313" t="s">
        <v>273</v>
      </c>
      <c r="C15" s="307">
        <v>29.64</v>
      </c>
      <c r="D15" s="306">
        <v>37.520000000000003</v>
      </c>
      <c r="E15" s="306">
        <v>104.67999999999999</v>
      </c>
      <c r="F15" s="314">
        <v>9.8368666365959996</v>
      </c>
      <c r="G15" s="305">
        <v>67.31399909973635</v>
      </c>
      <c r="H15" s="313"/>
    </row>
    <row r="16" spans="1:8" ht="15.6" customHeight="1">
      <c r="A16" s="275"/>
      <c r="B16" s="313" t="s">
        <v>272</v>
      </c>
      <c r="C16" s="307">
        <v>29.53</v>
      </c>
      <c r="D16" s="306">
        <v>36.42</v>
      </c>
      <c r="E16" s="306">
        <v>101.57</v>
      </c>
      <c r="F16" s="305">
        <v>9.6029119788219717</v>
      </c>
      <c r="G16" s="305">
        <v>110.86007421960269</v>
      </c>
      <c r="H16" s="313"/>
    </row>
    <row r="17" spans="1:8" ht="15.6" customHeight="1">
      <c r="A17" s="275"/>
      <c r="B17" s="313" t="s">
        <v>271</v>
      </c>
      <c r="C17" s="307">
        <v>27.84</v>
      </c>
      <c r="D17" s="307">
        <v>43.23</v>
      </c>
      <c r="E17" s="307">
        <v>99.389999999999986</v>
      </c>
      <c r="F17" s="314">
        <v>8.90463732798165</v>
      </c>
      <c r="G17" s="314">
        <v>80.380105135462983</v>
      </c>
      <c r="H17" s="313"/>
    </row>
    <row r="18" spans="1:8" ht="15.6" customHeight="1">
      <c r="A18" s="275"/>
      <c r="B18" s="313" t="s">
        <v>270</v>
      </c>
      <c r="C18" s="307">
        <v>26.86</v>
      </c>
      <c r="D18" s="306">
        <v>38.770000000000003</v>
      </c>
      <c r="E18" s="306">
        <v>98.35</v>
      </c>
      <c r="F18" s="305">
        <v>7.8384021933180312</v>
      </c>
      <c r="G18" s="305">
        <v>71.762130609266677</v>
      </c>
      <c r="H18" s="313"/>
    </row>
    <row r="19" spans="1:8" ht="15.6" customHeight="1">
      <c r="A19" s="275"/>
      <c r="B19" s="313" t="s">
        <v>269</v>
      </c>
      <c r="C19" s="306">
        <v>19.2</v>
      </c>
      <c r="D19" s="306">
        <v>25.729999999999997</v>
      </c>
      <c r="E19" s="306">
        <v>62.669999999999995</v>
      </c>
      <c r="F19" s="305">
        <v>19.332449023660423</v>
      </c>
      <c r="G19" s="305">
        <v>95.533536585365852</v>
      </c>
      <c r="H19" s="313"/>
    </row>
    <row r="20" spans="1:8" ht="15.6" customHeight="1">
      <c r="A20" s="275"/>
      <c r="B20" s="313" t="s">
        <v>268</v>
      </c>
      <c r="C20" s="307">
        <v>11.73</v>
      </c>
      <c r="D20" s="307">
        <v>16.739999999999998</v>
      </c>
      <c r="E20" s="307">
        <v>42.71</v>
      </c>
      <c r="F20" s="314">
        <v>9.4137094996693857</v>
      </c>
      <c r="G20" s="314">
        <v>94.365885992045946</v>
      </c>
      <c r="H20" s="313"/>
    </row>
    <row r="21" spans="1:8" ht="15.6" customHeight="1">
      <c r="A21" s="275"/>
      <c r="B21" s="313" t="s">
        <v>267</v>
      </c>
      <c r="C21" s="303">
        <v>6.4980000000000002</v>
      </c>
      <c r="D21" s="303">
        <v>11.82</v>
      </c>
      <c r="E21" s="303">
        <v>27.158000000000001</v>
      </c>
      <c r="F21" s="302">
        <v>10.531254847215759</v>
      </c>
      <c r="G21" s="302">
        <v>92.092234655815531</v>
      </c>
      <c r="H21" s="313"/>
    </row>
    <row r="22" spans="1:8" ht="15.6" customHeight="1">
      <c r="A22" s="275"/>
      <c r="B22" s="312" t="s">
        <v>266</v>
      </c>
      <c r="C22" s="311">
        <v>23399.88222</v>
      </c>
      <c r="D22" s="310">
        <v>30485.253000000001</v>
      </c>
      <c r="E22" s="310">
        <v>82011.815220000004</v>
      </c>
      <c r="F22" s="309">
        <v>13.784336544045633</v>
      </c>
      <c r="G22" s="309">
        <v>106.37261732752809</v>
      </c>
      <c r="H22" s="281"/>
    </row>
    <row r="23" spans="1:8" ht="15.6" customHeight="1">
      <c r="A23" s="275"/>
      <c r="B23" s="308" t="s">
        <v>265</v>
      </c>
      <c r="C23" s="307">
        <v>15651.268039999999</v>
      </c>
      <c r="D23" s="306">
        <v>20690.543000000001</v>
      </c>
      <c r="E23" s="306">
        <v>54790.676039999998</v>
      </c>
      <c r="F23" s="305">
        <v>12.967040926886565</v>
      </c>
      <c r="G23" s="305">
        <v>105.761879228501</v>
      </c>
      <c r="H23" s="281"/>
    </row>
    <row r="24" spans="1:8" ht="15.6" customHeight="1">
      <c r="A24" s="275"/>
      <c r="B24" s="308" t="s">
        <v>264</v>
      </c>
      <c r="C24" s="307">
        <v>6709.0441799999999</v>
      </c>
      <c r="D24" s="306">
        <v>8448.3829999999998</v>
      </c>
      <c r="E24" s="306">
        <v>23638.208180000001</v>
      </c>
      <c r="F24" s="305">
        <v>15.594114689871111</v>
      </c>
      <c r="G24" s="305">
        <v>108.03435323238699</v>
      </c>
      <c r="H24" s="281"/>
    </row>
    <row r="25" spans="1:8" ht="15.6" customHeight="1">
      <c r="A25" s="275"/>
      <c r="B25" s="308" t="s">
        <v>263</v>
      </c>
      <c r="C25" s="307">
        <v>1039.57</v>
      </c>
      <c r="D25" s="306">
        <v>1346.327</v>
      </c>
      <c r="E25" s="306">
        <v>3582.931</v>
      </c>
      <c r="F25" s="305">
        <v>17.191204420839579</v>
      </c>
      <c r="G25" s="305">
        <v>104.98966932159193</v>
      </c>
      <c r="H25" s="281"/>
    </row>
    <row r="26" spans="1:8" ht="15.6" customHeight="1">
      <c r="B26" s="272" t="s">
        <v>262</v>
      </c>
      <c r="C26" s="304"/>
      <c r="D26" s="304"/>
      <c r="E26" s="304"/>
      <c r="F26" s="302"/>
      <c r="G26" s="302"/>
      <c r="H26" s="281"/>
    </row>
    <row r="27" spans="1:8" ht="15" customHeight="1">
      <c r="A27" s="268"/>
      <c r="B27" s="270" t="s">
        <v>199</v>
      </c>
      <c r="C27" s="303">
        <v>2339.1469999999999</v>
      </c>
      <c r="D27" s="303">
        <v>3494.819</v>
      </c>
      <c r="E27" s="303">
        <v>9804.9779999999992</v>
      </c>
      <c r="F27" s="302">
        <v>12.596589108374934</v>
      </c>
      <c r="G27" s="302">
        <v>122.38330061450159</v>
      </c>
      <c r="H27" s="281"/>
    </row>
    <row r="28" spans="1:8" ht="15" customHeight="1">
      <c r="A28" s="268"/>
      <c r="B28" s="270" t="s">
        <v>147</v>
      </c>
      <c r="C28" s="303">
        <v>2042</v>
      </c>
      <c r="D28" s="303">
        <v>2762.02</v>
      </c>
      <c r="E28" s="303">
        <v>6315</v>
      </c>
      <c r="F28" s="302">
        <v>7.9557857365171003</v>
      </c>
      <c r="G28" s="302">
        <v>125.13876234098062</v>
      </c>
      <c r="H28" s="281"/>
    </row>
    <row r="29" spans="1:8" ht="15" customHeight="1">
      <c r="A29" s="268"/>
      <c r="B29" s="270" t="s">
        <v>148</v>
      </c>
      <c r="C29" s="303">
        <v>1006.2102199999999</v>
      </c>
      <c r="D29" s="303">
        <v>1189.24</v>
      </c>
      <c r="E29" s="303">
        <v>3625.3992199999998</v>
      </c>
      <c r="F29" s="302">
        <v>20.456847998206086</v>
      </c>
      <c r="G29" s="302">
        <v>116.21376013721571</v>
      </c>
      <c r="H29" s="281"/>
    </row>
    <row r="30" spans="1:8" ht="15" customHeight="1">
      <c r="A30" s="268"/>
      <c r="B30" s="270" t="s">
        <v>150</v>
      </c>
      <c r="C30" s="303">
        <v>823.875</v>
      </c>
      <c r="D30" s="303">
        <v>1251.634</v>
      </c>
      <c r="E30" s="303">
        <v>3268.7130000000002</v>
      </c>
      <c r="F30" s="302">
        <v>14.857786363636363</v>
      </c>
      <c r="G30" s="302">
        <v>105.35518192205483</v>
      </c>
      <c r="H30" s="281"/>
    </row>
    <row r="31" spans="1:8" ht="15" customHeight="1">
      <c r="A31" s="268"/>
      <c r="B31" s="270" t="s">
        <v>193</v>
      </c>
      <c r="C31" s="303">
        <v>702.74300000000005</v>
      </c>
      <c r="D31" s="303">
        <v>876.53700000000003</v>
      </c>
      <c r="E31" s="303">
        <v>2516.1619999999998</v>
      </c>
      <c r="F31" s="302">
        <v>12.67520159249926</v>
      </c>
      <c r="G31" s="302">
        <v>105.19577655280247</v>
      </c>
      <c r="H31" s="281"/>
    </row>
    <row r="32" spans="1:8" ht="15" customHeight="1">
      <c r="A32" s="268"/>
      <c r="B32" s="270" t="s">
        <v>261</v>
      </c>
      <c r="C32" s="303">
        <v>802.625</v>
      </c>
      <c r="D32" s="303">
        <v>844.83199999999999</v>
      </c>
      <c r="E32" s="303">
        <v>2478.7979999999998</v>
      </c>
      <c r="F32" s="302">
        <v>14.478562796465283</v>
      </c>
      <c r="G32" s="302">
        <v>104.80408832673128</v>
      </c>
      <c r="H32" s="281"/>
    </row>
    <row r="33" spans="1:8" ht="15" customHeight="1">
      <c r="A33" s="268"/>
      <c r="B33" s="270" t="s">
        <v>194</v>
      </c>
      <c r="C33" s="303">
        <v>551.09699999999998</v>
      </c>
      <c r="D33" s="303">
        <v>874.31799999999998</v>
      </c>
      <c r="E33" s="303">
        <v>2295.8780000000002</v>
      </c>
      <c r="F33" s="302">
        <v>11.495057763731968</v>
      </c>
      <c r="G33" s="302">
        <v>107.25429822483773</v>
      </c>
      <c r="H33" s="281"/>
    </row>
    <row r="34" spans="1:8" ht="15" customHeight="1">
      <c r="A34" s="268"/>
      <c r="B34" s="270" t="s">
        <v>149</v>
      </c>
      <c r="C34" s="303">
        <v>608.06600000000003</v>
      </c>
      <c r="D34" s="303">
        <v>720.12900000000002</v>
      </c>
      <c r="E34" s="303">
        <v>2026.35</v>
      </c>
      <c r="F34" s="302">
        <v>13.48821106988502</v>
      </c>
      <c r="G34" s="302">
        <v>113.69170519323129</v>
      </c>
      <c r="H34" s="281"/>
    </row>
    <row r="35" spans="1:8" ht="15" customHeight="1">
      <c r="A35" s="268"/>
      <c r="B35" s="270" t="s">
        <v>260</v>
      </c>
      <c r="C35" s="303">
        <v>563.12900000000002</v>
      </c>
      <c r="D35" s="303">
        <v>682.56600000000003</v>
      </c>
      <c r="E35" s="303">
        <v>1872.905</v>
      </c>
      <c r="F35" s="302">
        <v>15.458543209727772</v>
      </c>
      <c r="G35" s="302">
        <v>110.57323885621445</v>
      </c>
      <c r="H35" s="281"/>
    </row>
    <row r="36" spans="1:8" ht="15" customHeight="1">
      <c r="A36" s="268"/>
      <c r="B36" s="270" t="s">
        <v>190</v>
      </c>
      <c r="C36" s="303">
        <v>410.92500000000001</v>
      </c>
      <c r="D36" s="303">
        <v>605.20000000000005</v>
      </c>
      <c r="E36" s="303">
        <v>1692.133</v>
      </c>
      <c r="F36" s="302">
        <v>17.197548424012275</v>
      </c>
      <c r="G36" s="302">
        <v>115.9962900556766</v>
      </c>
      <c r="H36" s="281"/>
    </row>
    <row r="37" spans="1:8" ht="15" customHeight="1">
      <c r="A37" s="268"/>
      <c r="B37" s="270" t="s">
        <v>173</v>
      </c>
      <c r="C37" s="303">
        <v>516.13199999999995</v>
      </c>
      <c r="D37" s="303">
        <v>557.78099999999995</v>
      </c>
      <c r="E37" s="303">
        <v>1608.51</v>
      </c>
      <c r="F37" s="302">
        <v>17.721366977096224</v>
      </c>
      <c r="G37" s="302">
        <v>91.286130439890272</v>
      </c>
      <c r="H37" s="281"/>
    </row>
    <row r="38" spans="1:8" ht="15" customHeight="1">
      <c r="A38" s="268"/>
      <c r="B38" s="270" t="s">
        <v>259</v>
      </c>
      <c r="C38" s="303">
        <v>447.06400000000002</v>
      </c>
      <c r="D38" s="303">
        <v>545.70699999999999</v>
      </c>
      <c r="E38" s="303">
        <v>1513.2370000000001</v>
      </c>
      <c r="F38" s="302">
        <v>17.14254221355424</v>
      </c>
      <c r="G38" s="302">
        <v>105.82565349169964</v>
      </c>
      <c r="H38" s="281"/>
    </row>
    <row r="39" spans="1:8" ht="15" customHeight="1">
      <c r="A39" s="268"/>
      <c r="B39" s="270" t="s">
        <v>138</v>
      </c>
      <c r="C39" s="303">
        <v>431.02300000000002</v>
      </c>
      <c r="D39" s="303">
        <v>573.53700000000003</v>
      </c>
      <c r="E39" s="303">
        <v>1495.788</v>
      </c>
      <c r="F39" s="302">
        <v>18.728418104583238</v>
      </c>
      <c r="G39" s="302">
        <v>114.88934188878426</v>
      </c>
      <c r="H39" s="281"/>
    </row>
    <row r="40" spans="1:8" ht="15" customHeight="1">
      <c r="A40" s="268"/>
      <c r="B40" s="270" t="s">
        <v>258</v>
      </c>
      <c r="C40" s="303">
        <v>430.149</v>
      </c>
      <c r="D40" s="303">
        <v>494.03899999999999</v>
      </c>
      <c r="E40" s="303">
        <v>1422.001</v>
      </c>
      <c r="F40" s="302">
        <v>17.710285832852382</v>
      </c>
      <c r="G40" s="302">
        <v>97.854833626255356</v>
      </c>
      <c r="H40" s="281"/>
    </row>
    <row r="41" spans="1:8" ht="15" customHeight="1">
      <c r="A41" s="268"/>
      <c r="B41" s="270" t="s">
        <v>162</v>
      </c>
      <c r="C41" s="303">
        <v>480.95499999999998</v>
      </c>
      <c r="D41" s="303">
        <v>545.28399999999999</v>
      </c>
      <c r="E41" s="303">
        <v>1319.3240000000001</v>
      </c>
      <c r="F41" s="302">
        <v>15.301727812347377</v>
      </c>
      <c r="G41" s="302">
        <v>115.72560732251797</v>
      </c>
      <c r="H41" s="281"/>
    </row>
    <row r="42" spans="1:8" ht="15" customHeight="1">
      <c r="A42" s="268"/>
      <c r="B42" s="270" t="s">
        <v>198</v>
      </c>
      <c r="C42" s="303">
        <v>369.67399999999998</v>
      </c>
      <c r="D42" s="303">
        <v>487.233</v>
      </c>
      <c r="E42" s="303">
        <v>1315.3869999999999</v>
      </c>
      <c r="F42" s="302">
        <v>16.914625560574155</v>
      </c>
      <c r="G42" s="302">
        <v>105.41640854591397</v>
      </c>
      <c r="H42" s="281"/>
    </row>
    <row r="43" spans="1:8" ht="15" customHeight="1">
      <c r="A43" s="268"/>
      <c r="B43" s="270" t="s">
        <v>155</v>
      </c>
      <c r="C43" s="303">
        <v>378.15100000000001</v>
      </c>
      <c r="D43" s="303">
        <v>444.048</v>
      </c>
      <c r="E43" s="303">
        <v>1277.425</v>
      </c>
      <c r="F43" s="302">
        <v>19.958521335935462</v>
      </c>
      <c r="G43" s="302">
        <v>95.260626751052769</v>
      </c>
      <c r="H43" s="281"/>
    </row>
    <row r="44" spans="1:8" ht="15" customHeight="1">
      <c r="A44" s="268"/>
      <c r="B44" s="270" t="s">
        <v>164</v>
      </c>
      <c r="C44" s="303">
        <v>343.61</v>
      </c>
      <c r="D44" s="303">
        <v>369.3</v>
      </c>
      <c r="E44" s="303">
        <v>1270.2570000000001</v>
      </c>
      <c r="F44" s="302">
        <v>14.898815263998847</v>
      </c>
      <c r="G44" s="302">
        <v>117.93744081109689</v>
      </c>
      <c r="H44" s="281"/>
    </row>
    <row r="45" spans="1:8" ht="15" customHeight="1">
      <c r="A45" s="268"/>
      <c r="B45" s="270" t="s">
        <v>182</v>
      </c>
      <c r="C45" s="303">
        <v>414.53899999999999</v>
      </c>
      <c r="D45" s="303">
        <v>432.77499999999998</v>
      </c>
      <c r="E45" s="303">
        <v>1241.511</v>
      </c>
      <c r="F45" s="302">
        <v>14.244805396341132</v>
      </c>
      <c r="G45" s="302">
        <v>116.43484630079971</v>
      </c>
      <c r="H45" s="281"/>
    </row>
    <row r="46" spans="1:8" ht="15" customHeight="1">
      <c r="A46" s="268"/>
      <c r="B46" s="270" t="s">
        <v>137</v>
      </c>
      <c r="C46" s="303">
        <v>386.14</v>
      </c>
      <c r="D46" s="303">
        <v>440.68</v>
      </c>
      <c r="E46" s="303">
        <v>1230.71</v>
      </c>
      <c r="F46" s="302">
        <v>17.73948835389783</v>
      </c>
      <c r="G46" s="302">
        <v>137.17995875829016</v>
      </c>
      <c r="H46" s="281"/>
    </row>
    <row r="47" spans="1:8" ht="15" customHeight="1">
      <c r="A47" s="268"/>
      <c r="B47" s="270" t="s">
        <v>146</v>
      </c>
      <c r="C47" s="303">
        <v>386.589</v>
      </c>
      <c r="D47" s="303">
        <v>551.63400000000001</v>
      </c>
      <c r="E47" s="303">
        <v>1226.527</v>
      </c>
      <c r="F47" s="302">
        <v>14.24044871809757</v>
      </c>
      <c r="G47" s="302">
        <v>143.95164082479599</v>
      </c>
      <c r="H47" s="281"/>
    </row>
    <row r="48" spans="1:8" ht="6" customHeight="1">
      <c r="A48" s="301"/>
      <c r="B48" s="300"/>
      <c r="C48" s="300"/>
      <c r="D48" s="300"/>
      <c r="E48" s="300"/>
      <c r="F48" s="300"/>
      <c r="G48" s="300"/>
    </row>
    <row r="49" spans="1:1" ht="15.95" customHeight="1">
      <c r="A49" s="268"/>
    </row>
    <row r="50" spans="1:1" ht="15.95" customHeight="1">
      <c r="A50" s="268"/>
    </row>
    <row r="51" spans="1:1" ht="15.95" customHeight="1">
      <c r="A51" s="268"/>
    </row>
    <row r="52" spans="1:1" ht="15.95" customHeight="1">
      <c r="A52" s="268"/>
    </row>
    <row r="53" spans="1:1" ht="15.95" customHeight="1">
      <c r="A53" s="268"/>
    </row>
    <row r="54" spans="1:1" ht="15.95" customHeight="1">
      <c r="A54" s="268"/>
    </row>
    <row r="55" spans="1:1" ht="15.95" customHeight="1">
      <c r="A55" s="268"/>
    </row>
    <row r="56" spans="1:1" ht="15.95" customHeight="1">
      <c r="A56" s="268"/>
    </row>
    <row r="57" spans="1:1" ht="15.95" customHeight="1">
      <c r="A57" s="268"/>
    </row>
    <row r="58" spans="1:1" ht="15.95" customHeight="1">
      <c r="A58" s="268"/>
    </row>
    <row r="59" spans="1:1" ht="15.95" customHeight="1">
      <c r="A59" s="268"/>
    </row>
    <row r="60" spans="1:1" ht="15.95" customHeight="1">
      <c r="A60" s="268"/>
    </row>
    <row r="61" spans="1:1" ht="15.95" customHeight="1">
      <c r="A61" s="268"/>
    </row>
    <row r="62" spans="1:1" ht="15.95" customHeight="1">
      <c r="A62" s="268"/>
    </row>
    <row r="63" spans="1:1" ht="15.95" customHeight="1">
      <c r="A63" s="268"/>
    </row>
    <row r="64" spans="1:1" ht="15.95" customHeight="1">
      <c r="A64" s="268"/>
    </row>
    <row r="65" spans="1:6" ht="15.95" customHeight="1">
      <c r="A65" s="268"/>
    </row>
    <row r="66" spans="1:6" ht="15.95" customHeight="1">
      <c r="A66" s="268"/>
    </row>
    <row r="67" spans="1:6" ht="15.95" customHeight="1">
      <c r="A67" s="268"/>
    </row>
    <row r="68" spans="1:6" ht="15.95" customHeight="1">
      <c r="A68" s="268"/>
    </row>
    <row r="69" spans="1:6">
      <c r="A69" s="268"/>
    </row>
    <row r="70" spans="1:6">
      <c r="A70" s="299"/>
      <c r="B70" s="299"/>
      <c r="C70" s="299"/>
      <c r="D70" s="299"/>
      <c r="E70" s="299"/>
      <c r="F70" s="299"/>
    </row>
    <row r="71" spans="1:6">
      <c r="A71" s="299"/>
      <c r="B71" s="299"/>
      <c r="C71" s="299"/>
      <c r="D71" s="299"/>
      <c r="E71" s="299"/>
      <c r="F71" s="299"/>
    </row>
    <row r="72" spans="1:6">
      <c r="A72" s="299"/>
      <c r="B72" s="299"/>
      <c r="C72" s="299"/>
      <c r="D72" s="299"/>
      <c r="E72" s="299"/>
      <c r="F72" s="299"/>
    </row>
    <row r="73" spans="1:6">
      <c r="A73" s="299"/>
      <c r="B73" s="299"/>
      <c r="C73" s="299"/>
      <c r="D73" s="299"/>
      <c r="E73" s="299"/>
      <c r="F73" s="299"/>
    </row>
    <row r="74" spans="1:6">
      <c r="A74" s="299"/>
      <c r="B74" s="299"/>
      <c r="C74" s="299"/>
      <c r="D74" s="299"/>
      <c r="E74" s="299"/>
      <c r="F74" s="299"/>
    </row>
    <row r="75" spans="1:6">
      <c r="A75" s="299"/>
      <c r="B75" s="299"/>
      <c r="C75" s="299"/>
      <c r="D75" s="299"/>
      <c r="E75" s="299"/>
      <c r="F75" s="299"/>
    </row>
    <row r="76" spans="1:6">
      <c r="A76" s="299"/>
      <c r="B76" s="299"/>
      <c r="C76" s="299"/>
      <c r="D76" s="299"/>
      <c r="E76" s="299"/>
      <c r="F76" s="299"/>
    </row>
  </sheetData>
  <pageMargins left="0.74803149606299213" right="0.59055118110236227" top="0.74803149606299213" bottom="0.51181102362204722" header="0.43307086614173229" footer="0.31496062992125984"/>
  <pageSetup paperSize="9" firstPageNumber="39" orientation="portrait" r:id="rId1"/>
  <headerFooter alignWithMargins="0">
    <oddHeader>&amp;C&amp;"Times New Roman,Regular"&amp;13&amp;P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I18" sqref="I18"/>
    </sheetView>
  </sheetViews>
  <sheetFormatPr defaultColWidth="9.25" defaultRowHeight="14.25"/>
  <cols>
    <col min="1" max="1" width="3" style="321" customWidth="1"/>
    <col min="2" max="2" width="35.625" style="321" customWidth="1"/>
    <col min="3" max="3" width="13.375" style="322" customWidth="1"/>
    <col min="4" max="4" width="15.25" style="322" customWidth="1"/>
    <col min="5" max="5" width="17.25" style="321" customWidth="1"/>
    <col min="6" max="16384" width="9.25" style="321"/>
  </cols>
  <sheetData>
    <row r="1" spans="1:6" ht="15.75">
      <c r="A1" s="360" t="s">
        <v>308</v>
      </c>
      <c r="B1" s="359"/>
      <c r="C1" s="357"/>
      <c r="D1" s="357"/>
      <c r="E1" s="357"/>
      <c r="F1" s="328"/>
    </row>
    <row r="2" spans="1:6" ht="15">
      <c r="A2" s="358"/>
      <c r="B2" s="358"/>
      <c r="C2" s="357"/>
      <c r="D2" s="357"/>
      <c r="E2" s="357"/>
      <c r="F2" s="328"/>
    </row>
    <row r="3" spans="1:6" ht="15">
      <c r="A3" s="346"/>
      <c r="B3" s="346"/>
      <c r="C3" s="350"/>
      <c r="D3" s="350"/>
      <c r="E3" s="356" t="s">
        <v>307</v>
      </c>
      <c r="F3" s="328"/>
    </row>
    <row r="4" spans="1:6" ht="15">
      <c r="A4" s="355"/>
      <c r="B4" s="354"/>
      <c r="C4" s="353" t="s">
        <v>306</v>
      </c>
      <c r="D4" s="353" t="s">
        <v>305</v>
      </c>
      <c r="E4" s="353" t="s">
        <v>304</v>
      </c>
      <c r="F4" s="328"/>
    </row>
    <row r="5" spans="1:6" ht="15">
      <c r="A5" s="346"/>
      <c r="B5" s="352"/>
      <c r="C5" s="351" t="s">
        <v>303</v>
      </c>
      <c r="D5" s="351" t="s">
        <v>232</v>
      </c>
      <c r="E5" s="351" t="s">
        <v>302</v>
      </c>
      <c r="F5" s="328"/>
    </row>
    <row r="6" spans="1:6" ht="15">
      <c r="A6" s="346"/>
      <c r="B6" s="346"/>
      <c r="C6" s="350"/>
      <c r="D6" s="350"/>
      <c r="E6" s="350"/>
      <c r="F6" s="328"/>
    </row>
    <row r="7" spans="1:6" ht="15">
      <c r="A7" s="330" t="s">
        <v>27</v>
      </c>
      <c r="B7" s="28"/>
      <c r="C7" s="349">
        <v>644</v>
      </c>
      <c r="D7" s="348">
        <v>4774.0094046300019</v>
      </c>
      <c r="E7" s="347">
        <v>934.59949757056643</v>
      </c>
      <c r="F7" s="328"/>
    </row>
    <row r="8" spans="1:6" ht="15">
      <c r="A8" s="330" t="s">
        <v>301</v>
      </c>
      <c r="B8" s="346"/>
      <c r="C8" s="339"/>
      <c r="D8" s="345"/>
      <c r="E8" s="344"/>
      <c r="F8" s="328"/>
    </row>
    <row r="9" spans="1:6" ht="18.75">
      <c r="A9" s="330"/>
      <c r="B9" s="28" t="s">
        <v>199</v>
      </c>
      <c r="C9" s="339">
        <v>47</v>
      </c>
      <c r="D9" s="338">
        <v>904.24600224000005</v>
      </c>
      <c r="E9" s="334">
        <v>21.566832234374999</v>
      </c>
      <c r="F9" s="341"/>
    </row>
    <row r="10" spans="1:6" ht="18.75">
      <c r="A10" s="330"/>
      <c r="B10" s="28" t="s">
        <v>196</v>
      </c>
      <c r="C10" s="339">
        <v>10</v>
      </c>
      <c r="D10" s="338">
        <v>574.73559999999998</v>
      </c>
      <c r="E10" s="334">
        <v>-7.2134369999999999</v>
      </c>
      <c r="F10" s="341"/>
    </row>
    <row r="11" spans="1:6" ht="15">
      <c r="A11" s="330"/>
      <c r="B11" s="28" t="s">
        <v>197</v>
      </c>
      <c r="C11" s="339">
        <v>88</v>
      </c>
      <c r="D11" s="338">
        <v>481.09952299999998</v>
      </c>
      <c r="E11" s="334">
        <v>239.75481662499999</v>
      </c>
      <c r="F11" s="328"/>
    </row>
    <row r="12" spans="1:6" ht="15">
      <c r="A12" s="330"/>
      <c r="B12" s="28" t="s">
        <v>182</v>
      </c>
      <c r="C12" s="339">
        <v>7</v>
      </c>
      <c r="D12" s="338">
        <v>470.65699999999998</v>
      </c>
      <c r="E12" s="334">
        <v>6.81</v>
      </c>
      <c r="F12" s="328"/>
    </row>
    <row r="13" spans="1:6" ht="15">
      <c r="A13" s="330"/>
      <c r="B13" s="28" t="s">
        <v>193</v>
      </c>
      <c r="C13" s="339">
        <v>14</v>
      </c>
      <c r="D13" s="338">
        <v>316.498942</v>
      </c>
      <c r="E13" s="334">
        <v>-47.778219</v>
      </c>
      <c r="F13" s="328"/>
    </row>
    <row r="14" spans="1:6" ht="15">
      <c r="A14" s="330"/>
      <c r="B14" s="28" t="s">
        <v>148</v>
      </c>
      <c r="C14" s="339">
        <v>5</v>
      </c>
      <c r="D14" s="338">
        <v>295.41574200000002</v>
      </c>
      <c r="E14" s="334">
        <v>41.406447</v>
      </c>
      <c r="F14" s="328"/>
    </row>
    <row r="15" spans="1:6" ht="15">
      <c r="A15" s="330"/>
      <c r="B15" s="28" t="s">
        <v>149</v>
      </c>
      <c r="C15" s="339">
        <v>24</v>
      </c>
      <c r="D15" s="338">
        <v>276.83829600000001</v>
      </c>
      <c r="E15" s="334">
        <v>143.37497300000001</v>
      </c>
      <c r="F15" s="328"/>
    </row>
    <row r="16" spans="1:6" ht="15">
      <c r="A16" s="330"/>
      <c r="B16" s="28" t="s">
        <v>194</v>
      </c>
      <c r="C16" s="339">
        <v>24</v>
      </c>
      <c r="D16" s="338">
        <v>204.3518119</v>
      </c>
      <c r="E16" s="334">
        <v>46.65</v>
      </c>
      <c r="F16" s="328"/>
    </row>
    <row r="17" spans="1:6" ht="16.149999999999999" customHeight="1">
      <c r="A17" s="330"/>
      <c r="B17" s="28" t="s">
        <v>146</v>
      </c>
      <c r="C17" s="339">
        <v>24</v>
      </c>
      <c r="D17" s="338">
        <v>193.19382300000001</v>
      </c>
      <c r="E17" s="340">
        <v>42.58359025</v>
      </c>
      <c r="F17" s="328"/>
    </row>
    <row r="18" spans="1:6" ht="16.149999999999999" customHeight="1">
      <c r="A18" s="330"/>
      <c r="B18" s="28" t="s">
        <v>150</v>
      </c>
      <c r="C18" s="339">
        <v>34</v>
      </c>
      <c r="D18" s="338">
        <v>159.388057</v>
      </c>
      <c r="E18" s="334">
        <v>13.912418000000001</v>
      </c>
      <c r="F18" s="328"/>
    </row>
    <row r="19" spans="1:6" ht="16.149999999999999" customHeight="1">
      <c r="A19" s="330"/>
      <c r="B19" s="28" t="s">
        <v>147</v>
      </c>
      <c r="C19" s="339">
        <v>247</v>
      </c>
      <c r="D19" s="338">
        <v>107.89129099999998</v>
      </c>
      <c r="E19" s="334">
        <v>49.220954221191406</v>
      </c>
      <c r="F19" s="328"/>
    </row>
    <row r="20" spans="1:6" ht="16.149999999999999" customHeight="1">
      <c r="A20" s="330"/>
      <c r="B20" s="28" t="s">
        <v>180</v>
      </c>
      <c r="C20" s="339">
        <v>15</v>
      </c>
      <c r="D20" s="338">
        <v>104.54065900000001</v>
      </c>
      <c r="E20" s="334">
        <v>146.23733631249999</v>
      </c>
      <c r="F20" s="328"/>
    </row>
    <row r="21" spans="1:6" ht="16.149999999999999" customHeight="1">
      <c r="A21" s="330"/>
      <c r="B21" s="28" t="s">
        <v>259</v>
      </c>
      <c r="C21" s="339">
        <v>7</v>
      </c>
      <c r="D21" s="338">
        <v>92.103916999999996</v>
      </c>
      <c r="E21" s="334">
        <v>5</v>
      </c>
      <c r="F21" s="328"/>
    </row>
    <row r="22" spans="1:6" ht="16.149999999999999" customHeight="1">
      <c r="A22" s="330"/>
      <c r="B22" s="28" t="s">
        <v>164</v>
      </c>
      <c r="C22" s="339">
        <v>6</v>
      </c>
      <c r="D22" s="338">
        <v>87.061284999999998</v>
      </c>
      <c r="E22" s="334"/>
      <c r="F22" s="328"/>
    </row>
    <row r="23" spans="1:6" ht="16.149999999999999" customHeight="1">
      <c r="A23" s="330"/>
      <c r="B23" s="28" t="s">
        <v>190</v>
      </c>
      <c r="C23" s="339">
        <v>7</v>
      </c>
      <c r="D23" s="338">
        <v>78.599999999999994</v>
      </c>
      <c r="E23" s="334">
        <v>-3.629521</v>
      </c>
      <c r="F23" s="328"/>
    </row>
    <row r="24" spans="1:6" ht="16.149999999999999" customHeight="1">
      <c r="A24" s="330"/>
      <c r="B24" s="28" t="s">
        <v>191</v>
      </c>
      <c r="C24" s="339">
        <v>10</v>
      </c>
      <c r="D24" s="338">
        <v>61.78</v>
      </c>
      <c r="E24" s="334">
        <v>8.2815510000000003</v>
      </c>
      <c r="F24" s="328"/>
    </row>
    <row r="25" spans="1:6" ht="16.149999999999999" customHeight="1">
      <c r="A25" s="330"/>
      <c r="B25" s="28" t="s">
        <v>174</v>
      </c>
      <c r="C25" s="339">
        <v>4</v>
      </c>
      <c r="D25" s="338">
        <v>60.133333</v>
      </c>
      <c r="E25" s="334"/>
      <c r="F25" s="328"/>
    </row>
    <row r="26" spans="1:6" ht="16.149999999999999" customHeight="1">
      <c r="A26" s="330"/>
      <c r="B26" s="28" t="s">
        <v>198</v>
      </c>
      <c r="C26" s="339">
        <v>10</v>
      </c>
      <c r="D26" s="338">
        <v>53.808340999999999</v>
      </c>
      <c r="E26" s="334">
        <v>94.77</v>
      </c>
      <c r="F26" s="328"/>
    </row>
    <row r="27" spans="1:6" ht="16.149999999999999" customHeight="1">
      <c r="A27" s="330"/>
      <c r="B27" s="28" t="s">
        <v>173</v>
      </c>
      <c r="C27" s="339">
        <v>1</v>
      </c>
      <c r="D27" s="338">
        <v>40</v>
      </c>
      <c r="E27" s="334">
        <v>26.968938000000001</v>
      </c>
      <c r="F27" s="328"/>
    </row>
    <row r="28" spans="1:6" ht="16.149999999999999" customHeight="1">
      <c r="B28" s="321" t="s">
        <v>300</v>
      </c>
      <c r="C28" s="339">
        <v>7</v>
      </c>
      <c r="D28" s="339">
        <v>31.667255000000001</v>
      </c>
      <c r="E28" s="343"/>
      <c r="F28" s="328"/>
    </row>
    <row r="29" spans="1:6" ht="16.149999999999999" customHeight="1">
      <c r="A29" s="330" t="s">
        <v>299</v>
      </c>
      <c r="B29" s="342"/>
      <c r="C29" s="339"/>
      <c r="D29" s="338"/>
      <c r="E29" s="334"/>
      <c r="F29" s="341"/>
    </row>
    <row r="30" spans="1:6" ht="16.149999999999999" customHeight="1">
      <c r="A30" s="330"/>
      <c r="B30" s="326" t="s">
        <v>298</v>
      </c>
      <c r="C30" s="339">
        <v>99</v>
      </c>
      <c r="D30" s="338">
        <v>2283.9814602200004</v>
      </c>
      <c r="E30" s="334">
        <v>56.095631812500002</v>
      </c>
      <c r="F30" s="341"/>
    </row>
    <row r="31" spans="1:6" ht="16.149999999999999" customHeight="1">
      <c r="A31" s="330"/>
      <c r="B31" s="326" t="s">
        <v>297</v>
      </c>
      <c r="C31" s="339">
        <v>64</v>
      </c>
      <c r="D31" s="338">
        <v>833.04127500000004</v>
      </c>
      <c r="E31" s="334">
        <v>200.68769524999999</v>
      </c>
      <c r="F31" s="328"/>
    </row>
    <row r="32" spans="1:6" ht="16.149999999999999" customHeight="1">
      <c r="A32" s="330"/>
      <c r="B32" s="326" t="s">
        <v>296</v>
      </c>
      <c r="C32" s="339">
        <v>179</v>
      </c>
      <c r="D32" s="338">
        <v>481.26626185000003</v>
      </c>
      <c r="E32" s="334">
        <v>37.194359312499998</v>
      </c>
      <c r="F32" s="328"/>
    </row>
    <row r="33" spans="1:6" ht="16.149999999999999" customHeight="1">
      <c r="A33" s="330"/>
      <c r="B33" s="326" t="s">
        <v>295</v>
      </c>
      <c r="C33" s="339">
        <v>43</v>
      </c>
      <c r="D33" s="338">
        <v>456.35412528999996</v>
      </c>
      <c r="E33" s="334">
        <v>35.707725500000002</v>
      </c>
      <c r="F33" s="328"/>
    </row>
    <row r="34" spans="1:6" ht="16.149999999999999" customHeight="1">
      <c r="A34" s="330"/>
      <c r="B34" s="326" t="s">
        <v>294</v>
      </c>
      <c r="C34" s="339">
        <v>83</v>
      </c>
      <c r="D34" s="338">
        <v>248.59205072</v>
      </c>
      <c r="E34" s="334">
        <v>154.76938154931639</v>
      </c>
      <c r="F34" s="328"/>
    </row>
    <row r="35" spans="1:6" ht="16.149999999999999" customHeight="1">
      <c r="A35" s="330"/>
      <c r="B35" s="326" t="s">
        <v>293</v>
      </c>
      <c r="C35" s="339">
        <v>43</v>
      </c>
      <c r="D35" s="338">
        <v>107.7306883</v>
      </c>
      <c r="E35" s="334">
        <v>53.411019740000008</v>
      </c>
      <c r="F35" s="328"/>
    </row>
    <row r="36" spans="1:6" ht="16.149999999999999" customHeight="1">
      <c r="A36" s="330"/>
      <c r="B36" s="326" t="s">
        <v>292</v>
      </c>
      <c r="C36" s="339">
        <v>13</v>
      </c>
      <c r="D36" s="338">
        <v>97.505196189999992</v>
      </c>
      <c r="E36" s="334">
        <v>8.6413829999999994</v>
      </c>
      <c r="F36" s="328"/>
    </row>
    <row r="37" spans="1:6" ht="16.149999999999999" customHeight="1">
      <c r="A37" s="330"/>
      <c r="B37" s="326" t="s">
        <v>291</v>
      </c>
      <c r="C37" s="339">
        <v>10</v>
      </c>
      <c r="D37" s="338">
        <v>96.875</v>
      </c>
      <c r="E37" s="334">
        <v>140.74</v>
      </c>
      <c r="F37" s="328"/>
    </row>
    <row r="38" spans="1:6" ht="16.149999999999999" customHeight="1">
      <c r="A38" s="330"/>
      <c r="B38" s="326" t="s">
        <v>290</v>
      </c>
      <c r="C38" s="339">
        <v>6</v>
      </c>
      <c r="D38" s="338">
        <v>40.437331999999998</v>
      </c>
      <c r="E38" s="334"/>
      <c r="F38" s="328"/>
    </row>
    <row r="39" spans="1:6" ht="16.149999999999999" customHeight="1">
      <c r="A39" s="330"/>
      <c r="B39" s="326" t="s">
        <v>289</v>
      </c>
      <c r="C39" s="339">
        <v>1</v>
      </c>
      <c r="D39" s="338">
        <v>39.299999999999997</v>
      </c>
      <c r="E39" s="334">
        <v>-39.299999999999997</v>
      </c>
      <c r="F39" s="328"/>
    </row>
    <row r="40" spans="1:6" ht="16.149999999999999" customHeight="1">
      <c r="A40" s="330"/>
      <c r="B40" s="326" t="s">
        <v>288</v>
      </c>
      <c r="C40" s="339">
        <v>6</v>
      </c>
      <c r="D40" s="338">
        <v>30.541947390000001</v>
      </c>
      <c r="E40" s="334">
        <v>16</v>
      </c>
      <c r="F40" s="328"/>
    </row>
    <row r="41" spans="1:6" ht="16.149999999999999" customHeight="1">
      <c r="A41" s="330"/>
      <c r="B41" s="326" t="s">
        <v>287</v>
      </c>
      <c r="C41" s="339">
        <v>1</v>
      </c>
      <c r="D41" s="338">
        <v>27.81</v>
      </c>
      <c r="E41" s="340"/>
      <c r="F41" s="328"/>
    </row>
    <row r="42" spans="1:6" ht="16.149999999999999" customHeight="1">
      <c r="A42" s="330"/>
      <c r="B42" s="326" t="s">
        <v>286</v>
      </c>
      <c r="C42" s="339">
        <v>5</v>
      </c>
      <c r="D42" s="338">
        <v>7.6221880000000004</v>
      </c>
      <c r="E42" s="334">
        <v>0.85</v>
      </c>
      <c r="F42" s="328"/>
    </row>
    <row r="43" spans="1:6" ht="16.149999999999999" customHeight="1">
      <c r="A43" s="330"/>
      <c r="B43" s="326" t="s">
        <v>285</v>
      </c>
      <c r="C43" s="339">
        <v>23</v>
      </c>
      <c r="D43" s="338">
        <v>5.7927910000000002</v>
      </c>
      <c r="E43" s="334">
        <v>0.25552740624999998</v>
      </c>
      <c r="F43" s="328"/>
    </row>
    <row r="44" spans="1:6" ht="16.149999999999999" customHeight="1">
      <c r="A44" s="330"/>
      <c r="B44" s="326" t="s">
        <v>284</v>
      </c>
      <c r="C44" s="339">
        <v>11</v>
      </c>
      <c r="D44" s="338">
        <v>4.0734381600000003</v>
      </c>
      <c r="E44" s="334">
        <v>-0.35526000000000002</v>
      </c>
      <c r="F44" s="328"/>
    </row>
    <row r="45" spans="1:6" ht="16.149999999999999" customHeight="1">
      <c r="A45" s="330"/>
      <c r="B45" s="326" t="s">
        <v>283</v>
      </c>
      <c r="C45" s="339">
        <v>2</v>
      </c>
      <c r="D45" s="338">
        <v>3.5781969999999998</v>
      </c>
      <c r="E45" s="334">
        <v>34.5</v>
      </c>
      <c r="F45" s="328"/>
    </row>
    <row r="46" spans="1:6" ht="16.149999999999999" customHeight="1">
      <c r="A46" s="330"/>
      <c r="B46" s="326" t="s">
        <v>282</v>
      </c>
      <c r="C46" s="339">
        <v>1</v>
      </c>
      <c r="D46" s="338">
        <v>2</v>
      </c>
      <c r="E46" s="334"/>
      <c r="F46" s="328"/>
    </row>
    <row r="47" spans="1:6" ht="16.149999999999999" customHeight="1">
      <c r="A47" s="330"/>
      <c r="B47" s="326"/>
      <c r="C47" s="339"/>
      <c r="D47" s="338"/>
      <c r="E47" s="334"/>
      <c r="F47" s="328"/>
    </row>
    <row r="48" spans="1:6" ht="16.149999999999999" customHeight="1">
      <c r="A48" s="330"/>
      <c r="B48" s="326"/>
      <c r="C48" s="339"/>
      <c r="D48" s="338"/>
      <c r="E48" s="334"/>
      <c r="F48" s="328"/>
    </row>
    <row r="49" spans="1:6" ht="16.149999999999999" customHeight="1">
      <c r="A49" s="330"/>
      <c r="B49" s="326"/>
      <c r="C49" s="339"/>
      <c r="D49" s="338"/>
      <c r="E49" s="334"/>
      <c r="F49" s="328"/>
    </row>
    <row r="50" spans="1:6" ht="15">
      <c r="A50" s="330"/>
      <c r="B50" s="326"/>
      <c r="C50" s="335"/>
      <c r="D50" s="334"/>
      <c r="E50" s="334"/>
      <c r="F50" s="328"/>
    </row>
    <row r="51" spans="1:6" ht="15">
      <c r="A51" s="330"/>
      <c r="B51" s="337"/>
      <c r="C51" s="335"/>
      <c r="D51" s="334"/>
      <c r="E51" s="334"/>
      <c r="F51" s="328"/>
    </row>
    <row r="52" spans="1:6" ht="18.75">
      <c r="A52" s="336"/>
      <c r="B52" s="28"/>
      <c r="C52" s="335"/>
      <c r="D52" s="334"/>
      <c r="E52" s="334"/>
      <c r="F52" s="328"/>
    </row>
    <row r="53" spans="1:6" ht="18.75">
      <c r="A53" s="336"/>
      <c r="B53" s="336"/>
      <c r="C53" s="335"/>
      <c r="D53" s="334"/>
      <c r="E53" s="334"/>
      <c r="F53" s="328"/>
    </row>
    <row r="54" spans="1:6" ht="18.75">
      <c r="A54" s="336"/>
      <c r="B54" s="28"/>
      <c r="C54" s="335"/>
      <c r="D54" s="334"/>
      <c r="E54" s="334"/>
      <c r="F54" s="328"/>
    </row>
    <row r="55" spans="1:6" ht="18.75">
      <c r="A55" s="336"/>
      <c r="B55" s="336"/>
      <c r="C55" s="335"/>
      <c r="D55" s="334"/>
      <c r="E55" s="334"/>
      <c r="F55" s="328"/>
    </row>
    <row r="56" spans="1:6" ht="18.75">
      <c r="A56" s="336"/>
      <c r="B56" s="336"/>
      <c r="C56" s="335"/>
      <c r="D56" s="334"/>
      <c r="E56" s="334"/>
      <c r="F56" s="328"/>
    </row>
    <row r="57" spans="1:6" ht="18.75">
      <c r="A57" s="336"/>
      <c r="B57" s="28"/>
      <c r="C57" s="335"/>
      <c r="D57" s="334"/>
      <c r="E57" s="334"/>
      <c r="F57" s="328"/>
    </row>
    <row r="58" spans="1:6" ht="18.75">
      <c r="A58" s="336"/>
      <c r="B58" s="28"/>
      <c r="C58" s="335"/>
      <c r="D58" s="334"/>
      <c r="E58" s="334"/>
      <c r="F58" s="328"/>
    </row>
    <row r="59" spans="1:6" ht="18.75">
      <c r="A59" s="336"/>
      <c r="B59" s="28"/>
      <c r="C59" s="335"/>
      <c r="D59" s="334"/>
      <c r="E59" s="334"/>
      <c r="F59" s="328"/>
    </row>
    <row r="60" spans="1:6" ht="18.75">
      <c r="A60" s="336"/>
      <c r="B60" s="336"/>
      <c r="C60" s="335"/>
      <c r="D60" s="334"/>
      <c r="E60" s="334"/>
      <c r="F60" s="328"/>
    </row>
    <row r="61" spans="1:6" ht="18.75">
      <c r="A61" s="336"/>
      <c r="B61" s="28"/>
      <c r="C61" s="335"/>
      <c r="D61" s="334"/>
      <c r="E61" s="334"/>
      <c r="F61" s="328"/>
    </row>
    <row r="62" spans="1:6" ht="18.75">
      <c r="A62" s="336"/>
      <c r="B62" s="336"/>
      <c r="C62" s="335"/>
      <c r="D62" s="334"/>
      <c r="E62" s="334"/>
      <c r="F62" s="328"/>
    </row>
    <row r="63" spans="1:6" ht="18.75">
      <c r="A63" s="336"/>
      <c r="B63" s="336"/>
      <c r="C63" s="335"/>
      <c r="D63" s="334"/>
      <c r="E63" s="334"/>
      <c r="F63" s="328"/>
    </row>
    <row r="64" spans="1:6" ht="15">
      <c r="A64" s="330"/>
      <c r="C64" s="333"/>
      <c r="D64" s="333"/>
      <c r="E64" s="328"/>
    </row>
    <row r="65" spans="1:5" ht="15">
      <c r="A65" s="330"/>
      <c r="C65" s="332"/>
      <c r="D65" s="331"/>
      <c r="E65" s="328"/>
    </row>
    <row r="66" spans="1:5" ht="15">
      <c r="A66" s="330"/>
      <c r="C66" s="329"/>
      <c r="D66" s="329"/>
      <c r="E66" s="328"/>
    </row>
    <row r="67" spans="1:5" ht="15">
      <c r="A67" s="324"/>
      <c r="B67" s="28"/>
      <c r="C67" s="323"/>
      <c r="D67" s="323"/>
      <c r="E67" s="328"/>
    </row>
    <row r="68" spans="1:5" ht="15">
      <c r="A68" s="324"/>
      <c r="B68" s="28"/>
      <c r="C68" s="323"/>
      <c r="D68" s="323"/>
      <c r="E68" s="328"/>
    </row>
    <row r="69" spans="1:5" ht="15">
      <c r="A69" s="324"/>
      <c r="B69" s="324"/>
      <c r="C69" s="323"/>
      <c r="D69" s="323"/>
      <c r="E69" s="328"/>
    </row>
    <row r="70" spans="1:5" ht="15">
      <c r="A70" s="324"/>
      <c r="B70" s="28"/>
      <c r="C70" s="323"/>
      <c r="D70" s="323"/>
      <c r="E70" s="328"/>
    </row>
    <row r="71" spans="1:5">
      <c r="A71" s="324"/>
      <c r="B71" s="28"/>
      <c r="C71" s="323"/>
      <c r="D71" s="323"/>
    </row>
    <row r="72" spans="1:5">
      <c r="A72" s="324"/>
      <c r="B72" s="324"/>
      <c r="C72" s="323"/>
      <c r="D72" s="323"/>
    </row>
    <row r="73" spans="1:5">
      <c r="A73" s="324"/>
      <c r="B73" s="324"/>
      <c r="C73" s="323"/>
      <c r="D73" s="323"/>
    </row>
    <row r="74" spans="1:5">
      <c r="A74" s="324"/>
      <c r="B74" s="324"/>
      <c r="C74" s="323"/>
      <c r="D74" s="323"/>
    </row>
    <row r="75" spans="1:5">
      <c r="A75" s="324"/>
      <c r="B75" s="324"/>
      <c r="C75" s="323"/>
      <c r="D75" s="323"/>
    </row>
    <row r="76" spans="1:5">
      <c r="A76" s="324"/>
      <c r="B76" s="324"/>
      <c r="C76" s="323"/>
      <c r="D76" s="323"/>
    </row>
    <row r="77" spans="1:5">
      <c r="A77" s="324"/>
      <c r="B77" s="324"/>
      <c r="C77" s="323"/>
      <c r="D77" s="323"/>
    </row>
    <row r="78" spans="1:5">
      <c r="A78" s="324"/>
      <c r="B78" s="324"/>
      <c r="C78" s="323"/>
      <c r="D78" s="323"/>
    </row>
    <row r="79" spans="1:5">
      <c r="A79" s="324"/>
      <c r="B79" s="324"/>
      <c r="C79" s="323"/>
      <c r="D79" s="323"/>
    </row>
    <row r="80" spans="1:5">
      <c r="A80" s="324"/>
      <c r="B80" s="324"/>
      <c r="C80" s="323"/>
      <c r="D80" s="323"/>
    </row>
    <row r="81" spans="1:4">
      <c r="A81" s="324"/>
      <c r="B81" s="324"/>
      <c r="C81" s="323"/>
      <c r="D81" s="323"/>
    </row>
    <row r="82" spans="1:4">
      <c r="A82" s="324"/>
      <c r="B82" s="324"/>
      <c r="C82" s="323"/>
      <c r="D82" s="323"/>
    </row>
    <row r="83" spans="1:4">
      <c r="A83" s="324"/>
      <c r="B83" s="327"/>
      <c r="C83" s="323"/>
      <c r="D83" s="323"/>
    </row>
    <row r="84" spans="1:4">
      <c r="A84" s="324"/>
      <c r="B84" s="326"/>
      <c r="C84" s="323"/>
      <c r="D84" s="323"/>
    </row>
    <row r="85" spans="1:4">
      <c r="A85" s="324"/>
      <c r="B85" s="325"/>
      <c r="C85" s="323"/>
      <c r="D85" s="323"/>
    </row>
    <row r="86" spans="1:4">
      <c r="A86" s="324"/>
      <c r="B86" s="324"/>
      <c r="C86" s="323"/>
      <c r="D86" s="323"/>
    </row>
    <row r="87" spans="1:4">
      <c r="A87" s="324"/>
      <c r="B87" s="324"/>
      <c r="C87" s="323"/>
      <c r="D87" s="323"/>
    </row>
    <row r="88" spans="1:4">
      <c r="A88" s="324"/>
      <c r="B88" s="324"/>
      <c r="C88" s="323"/>
      <c r="D88" s="323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19"/>
  <sheetViews>
    <sheetView zoomScale="80" zoomScaleNormal="80" workbookViewId="0">
      <selection activeCell="I24" sqref="I24"/>
    </sheetView>
  </sheetViews>
  <sheetFormatPr defaultColWidth="8" defaultRowHeight="12.75"/>
  <cols>
    <col min="1" max="1" width="35.375" style="361" customWidth="1"/>
    <col min="2" max="2" width="12.375" style="361" customWidth="1"/>
    <col min="3" max="3" width="11" style="361" customWidth="1"/>
    <col min="4" max="5" width="10.375" style="361" customWidth="1"/>
    <col min="6" max="6" width="10.125" style="361" customWidth="1"/>
    <col min="7" max="7" width="12.25" style="361" customWidth="1"/>
    <col min="8" max="16384" width="8" style="361"/>
  </cols>
  <sheetData>
    <row r="1" spans="1:7" ht="19.899999999999999" customHeight="1">
      <c r="A1" s="382" t="s">
        <v>676</v>
      </c>
      <c r="B1" s="382"/>
      <c r="C1" s="382"/>
      <c r="D1" s="382"/>
      <c r="E1" s="382"/>
      <c r="F1" s="382"/>
      <c r="G1" s="382"/>
    </row>
    <row r="2" spans="1:7" ht="19.899999999999999" customHeight="1">
      <c r="A2" s="381"/>
      <c r="B2" s="381"/>
      <c r="C2" s="381"/>
      <c r="D2" s="381"/>
      <c r="E2" s="380"/>
      <c r="F2" s="380"/>
      <c r="G2" s="380"/>
    </row>
    <row r="3" spans="1:7" ht="19.899999999999999" customHeight="1">
      <c r="A3" s="379"/>
      <c r="B3" s="378"/>
      <c r="C3" s="378"/>
      <c r="D3" s="378"/>
      <c r="E3" s="378"/>
      <c r="F3" s="378"/>
      <c r="G3" s="377" t="s">
        <v>281</v>
      </c>
    </row>
    <row r="4" spans="1:7" ht="19.899999999999999" customHeight="1">
      <c r="B4" s="376" t="s">
        <v>55</v>
      </c>
      <c r="C4" s="376" t="s">
        <v>66</v>
      </c>
      <c r="D4" s="727" t="s">
        <v>317</v>
      </c>
      <c r="E4" s="727"/>
      <c r="F4" s="728" t="s">
        <v>316</v>
      </c>
      <c r="G4" s="728"/>
    </row>
    <row r="5" spans="1:7" ht="16.149999999999999" customHeight="1">
      <c r="B5" s="375" t="s">
        <v>212</v>
      </c>
      <c r="C5" s="375" t="s">
        <v>211</v>
      </c>
      <c r="D5" s="729">
        <v>2024</v>
      </c>
      <c r="E5" s="729"/>
      <c r="F5" s="730" t="s">
        <v>315</v>
      </c>
      <c r="G5" s="730"/>
    </row>
    <row r="6" spans="1:7" ht="16.149999999999999" customHeight="1">
      <c r="B6" s="375">
        <v>2024</v>
      </c>
      <c r="C6" s="375">
        <v>2024</v>
      </c>
      <c r="D6" s="731" t="s">
        <v>32</v>
      </c>
      <c r="E6" s="731" t="s">
        <v>314</v>
      </c>
      <c r="F6" s="22" t="s">
        <v>211</v>
      </c>
      <c r="G6" s="22" t="s">
        <v>313</v>
      </c>
    </row>
    <row r="7" spans="1:7" ht="16.149999999999999" customHeight="1">
      <c r="B7" s="372"/>
      <c r="C7" s="372"/>
      <c r="D7" s="732"/>
      <c r="E7" s="732"/>
      <c r="F7" s="372">
        <v>2024</v>
      </c>
      <c r="G7" s="372">
        <v>2024</v>
      </c>
    </row>
    <row r="8" spans="1:7" ht="16.149999999999999" customHeight="1">
      <c r="B8" s="371"/>
      <c r="C8" s="371"/>
      <c r="F8" s="370"/>
      <c r="G8" s="370"/>
    </row>
    <row r="9" spans="1:7" ht="19.899999999999999" customHeight="1">
      <c r="A9" s="369" t="s">
        <v>27</v>
      </c>
      <c r="B9" s="368">
        <v>506542.1</v>
      </c>
      <c r="C9" s="368">
        <v>509325.26484737417</v>
      </c>
      <c r="D9" s="368">
        <v>1537649.0328495996</v>
      </c>
      <c r="E9" s="367">
        <v>100</v>
      </c>
      <c r="F9" s="367">
        <v>109.17244006964052</v>
      </c>
      <c r="G9" s="367">
        <v>108.19818630184901</v>
      </c>
    </row>
    <row r="10" spans="1:7" ht="19.899999999999999" customHeight="1">
      <c r="A10" s="366" t="s">
        <v>312</v>
      </c>
      <c r="B10" s="363">
        <v>392957.81616236508</v>
      </c>
      <c r="C10" s="363">
        <v>392726.82167898986</v>
      </c>
      <c r="D10" s="363">
        <v>1190275.5</v>
      </c>
      <c r="E10" s="365">
        <v>77.408793550046795</v>
      </c>
      <c r="F10" s="365">
        <v>107.60049825173765</v>
      </c>
      <c r="G10" s="365">
        <v>106.97802070457037</v>
      </c>
    </row>
    <row r="11" spans="1:7" ht="19.899999999999999" customHeight="1">
      <c r="A11" s="366" t="s">
        <v>311</v>
      </c>
      <c r="B11" s="363">
        <v>57898.341556085958</v>
      </c>
      <c r="C11" s="363">
        <v>58309.162836529489</v>
      </c>
      <c r="D11" s="363">
        <v>174853.07055056398</v>
      </c>
      <c r="E11" s="365">
        <v>11.37145517703237</v>
      </c>
      <c r="F11" s="365">
        <v>115.76961152772709</v>
      </c>
      <c r="G11" s="365">
        <v>113.38869908894027</v>
      </c>
    </row>
    <row r="12" spans="1:7" ht="19.899999999999999" customHeight="1">
      <c r="A12" s="366" t="s">
        <v>310</v>
      </c>
      <c r="B12" s="363">
        <v>4738.6583374331813</v>
      </c>
      <c r="C12" s="363">
        <v>5078.7410429991232</v>
      </c>
      <c r="D12" s="363">
        <v>14153.125528435208</v>
      </c>
      <c r="E12" s="365">
        <v>0.92043926969513812</v>
      </c>
      <c r="F12" s="365">
        <v>166.10771065796359</v>
      </c>
      <c r="G12" s="365">
        <v>146.31766648812018</v>
      </c>
    </row>
    <row r="13" spans="1:7" ht="19.899999999999999" customHeight="1">
      <c r="A13" s="366" t="s">
        <v>309</v>
      </c>
      <c r="B13" s="363">
        <v>50947.342868400367</v>
      </c>
      <c r="C13" s="363">
        <v>53210.6</v>
      </c>
      <c r="D13" s="363">
        <v>158367.27140776248</v>
      </c>
      <c r="E13" s="365">
        <v>10.299312003225685</v>
      </c>
      <c r="F13" s="365">
        <v>110.57262218301696</v>
      </c>
      <c r="G13" s="365">
        <v>109.50128876579137</v>
      </c>
    </row>
    <row r="14" spans="1:7" ht="19.899999999999999" customHeight="1">
      <c r="B14" s="364"/>
      <c r="C14" s="364"/>
      <c r="D14" s="364"/>
      <c r="E14" s="363"/>
    </row>
    <row r="15" spans="1:7" ht="19.899999999999999" customHeight="1">
      <c r="B15" s="364"/>
      <c r="C15" s="364"/>
      <c r="D15" s="364"/>
      <c r="E15" s="363"/>
    </row>
    <row r="16" spans="1:7" ht="19.899999999999999" customHeight="1">
      <c r="A16" s="362"/>
      <c r="B16" s="362"/>
      <c r="C16" s="362"/>
      <c r="D16" s="362"/>
      <c r="E16" s="362"/>
      <c r="F16" s="362"/>
      <c r="G16" s="362"/>
    </row>
    <row r="17" spans="1:7" ht="19.899999999999999" customHeight="1">
      <c r="A17" s="362"/>
      <c r="B17" s="362"/>
      <c r="C17" s="362"/>
      <c r="D17" s="362"/>
      <c r="E17" s="362"/>
      <c r="F17" s="362"/>
      <c r="G17" s="362"/>
    </row>
    <row r="18" spans="1:7" ht="19.899999999999999" customHeight="1">
      <c r="A18" s="362"/>
      <c r="B18" s="362"/>
      <c r="C18" s="362"/>
      <c r="D18" s="362"/>
      <c r="E18" s="362"/>
      <c r="F18" s="362"/>
      <c r="G18" s="362"/>
    </row>
    <row r="19" spans="1:7" ht="19.899999999999999" customHeight="1"/>
  </sheetData>
  <mergeCells count="6">
    <mergeCell ref="D4:E4"/>
    <mergeCell ref="F4:G4"/>
    <mergeCell ref="D5:E5"/>
    <mergeCell ref="F5:G5"/>
    <mergeCell ref="D6:D7"/>
    <mergeCell ref="E6:E7"/>
  </mergeCells>
  <pageMargins left="0.86614173228346458" right="0.47244094488188981" top="0.74803149606299213" bottom="0.51181102362204722" header="0.43307086614173229" footer="0.31496062992125984"/>
  <pageSetup paperSize="9" firstPageNumber="19" orientation="portrait" r:id="rId1"/>
  <headerFooter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sqref="A1:J1"/>
    </sheetView>
  </sheetViews>
  <sheetFormatPr defaultColWidth="9.125" defaultRowHeight="12"/>
  <cols>
    <col min="1" max="1" width="1.125" style="615" customWidth="1"/>
    <col min="2" max="2" width="37.75" style="616" customWidth="1"/>
    <col min="3" max="3" width="6.25" style="615" bestFit="1" customWidth="1"/>
    <col min="4" max="4" width="6" style="615" bestFit="1" customWidth="1"/>
    <col min="5" max="5" width="0.875" style="615" customWidth="1"/>
    <col min="6" max="6" width="6.25" style="615" bestFit="1" customWidth="1"/>
    <col min="7" max="7" width="7" style="615" bestFit="1" customWidth="1"/>
    <col min="8" max="8" width="0.875" style="615" customWidth="1"/>
    <col min="9" max="9" width="8.375" style="615" customWidth="1"/>
    <col min="10" max="10" width="8.75" style="615" customWidth="1"/>
    <col min="11" max="11" width="0.75" style="615" customWidth="1"/>
    <col min="12" max="13" width="8.375" style="615" customWidth="1"/>
    <col min="14" max="16384" width="9.125" style="615"/>
  </cols>
  <sheetData>
    <row r="1" spans="1:13" s="652" customFormat="1" ht="18" customHeight="1">
      <c r="A1" s="734" t="s">
        <v>677</v>
      </c>
      <c r="B1" s="734"/>
      <c r="C1" s="734"/>
      <c r="D1" s="734"/>
      <c r="E1" s="734"/>
      <c r="F1" s="734"/>
      <c r="G1" s="734"/>
      <c r="H1" s="734"/>
      <c r="I1" s="734"/>
      <c r="J1" s="734"/>
    </row>
    <row r="2" spans="1:13" ht="16.5">
      <c r="B2" s="651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</row>
    <row r="3" spans="1:13">
      <c r="B3" s="649"/>
      <c r="C3" s="618"/>
      <c r="D3" s="618"/>
      <c r="E3" s="618"/>
      <c r="F3" s="618"/>
      <c r="G3" s="648"/>
      <c r="H3" s="648"/>
      <c r="I3" s="648"/>
      <c r="J3" s="647"/>
      <c r="K3" s="647"/>
      <c r="L3" s="647"/>
      <c r="M3" s="646" t="s">
        <v>580</v>
      </c>
    </row>
    <row r="4" spans="1:13" ht="15.75" customHeight="1">
      <c r="A4" s="645"/>
      <c r="B4" s="644"/>
      <c r="C4" s="735" t="s">
        <v>66</v>
      </c>
      <c r="D4" s="735"/>
      <c r="E4" s="642"/>
      <c r="F4" s="735" t="s">
        <v>66</v>
      </c>
      <c r="G4" s="735"/>
      <c r="H4" s="735"/>
      <c r="I4" s="736" t="s">
        <v>579</v>
      </c>
      <c r="J4" s="735"/>
      <c r="K4" s="643"/>
      <c r="L4" s="735" t="s">
        <v>578</v>
      </c>
      <c r="M4" s="735"/>
    </row>
    <row r="5" spans="1:13" ht="15.75" customHeight="1">
      <c r="B5" s="638"/>
      <c r="C5" s="737" t="s">
        <v>211</v>
      </c>
      <c r="D5" s="737"/>
      <c r="E5" s="641"/>
      <c r="F5" s="737" t="s">
        <v>577</v>
      </c>
      <c r="G5" s="737"/>
      <c r="H5" s="737"/>
      <c r="I5" s="737" t="s">
        <v>342</v>
      </c>
      <c r="J5" s="737"/>
      <c r="K5" s="618"/>
      <c r="L5" s="737" t="s">
        <v>342</v>
      </c>
      <c r="M5" s="737"/>
    </row>
    <row r="6" spans="1:13" ht="15.75" customHeight="1">
      <c r="B6" s="638"/>
      <c r="C6" s="733">
        <v>2024</v>
      </c>
      <c r="D6" s="733"/>
      <c r="E6" s="641"/>
      <c r="F6" s="733">
        <v>2024</v>
      </c>
      <c r="G6" s="733"/>
      <c r="H6" s="640"/>
      <c r="I6" s="733" t="s">
        <v>49</v>
      </c>
      <c r="J6" s="733"/>
      <c r="K6" s="618"/>
      <c r="L6" s="733" t="s">
        <v>49</v>
      </c>
      <c r="M6" s="733"/>
    </row>
    <row r="7" spans="1:13" ht="15.75" customHeight="1">
      <c r="B7" s="638"/>
      <c r="C7" s="636" t="s">
        <v>576</v>
      </c>
      <c r="D7" s="636" t="s">
        <v>575</v>
      </c>
      <c r="E7" s="636"/>
      <c r="F7" s="637" t="s">
        <v>576</v>
      </c>
      <c r="G7" s="636" t="s">
        <v>575</v>
      </c>
      <c r="H7" s="636"/>
      <c r="I7" s="637" t="s">
        <v>576</v>
      </c>
      <c r="J7" s="636" t="s">
        <v>575</v>
      </c>
      <c r="K7" s="636"/>
      <c r="L7" s="635" t="s">
        <v>576</v>
      </c>
      <c r="M7" s="635" t="s">
        <v>575</v>
      </c>
    </row>
    <row r="8" spans="1:13" ht="15.75" customHeight="1">
      <c r="B8" s="634"/>
      <c r="C8" s="618"/>
      <c r="D8" s="633"/>
      <c r="E8" s="633"/>
      <c r="F8" s="618"/>
      <c r="G8" s="618"/>
      <c r="H8" s="618"/>
      <c r="I8" s="618"/>
      <c r="J8" s="618"/>
      <c r="K8" s="618"/>
      <c r="L8" s="618"/>
      <c r="M8" s="618"/>
    </row>
    <row r="9" spans="1:13" s="631" customFormat="1" ht="15.75" customHeight="1">
      <c r="A9" s="632" t="s">
        <v>27</v>
      </c>
      <c r="C9" s="621"/>
      <c r="D9" s="626">
        <v>34010</v>
      </c>
      <c r="E9" s="626"/>
      <c r="F9" s="626"/>
      <c r="G9" s="626">
        <v>93060</v>
      </c>
      <c r="H9" s="626"/>
      <c r="I9" s="628"/>
      <c r="J9" s="628">
        <v>114.1910122923897</v>
      </c>
      <c r="K9" s="629"/>
      <c r="L9" s="628"/>
      <c r="M9" s="628">
        <v>116.98316587986517</v>
      </c>
    </row>
    <row r="10" spans="1:13" ht="15.75" customHeight="1">
      <c r="B10" s="630" t="s">
        <v>574</v>
      </c>
      <c r="C10" s="621"/>
      <c r="D10" s="626">
        <v>9539.5257126350989</v>
      </c>
      <c r="E10" s="626"/>
      <c r="F10" s="626"/>
      <c r="G10" s="626">
        <v>25209.707130635099</v>
      </c>
      <c r="H10" s="626"/>
      <c r="I10" s="628"/>
      <c r="J10" s="628">
        <v>121.24690477275971</v>
      </c>
      <c r="K10" s="629"/>
      <c r="L10" s="628"/>
      <c r="M10" s="628">
        <v>126.19765631871924</v>
      </c>
    </row>
    <row r="11" spans="1:13" ht="15.75" customHeight="1">
      <c r="B11" s="630" t="s">
        <v>573</v>
      </c>
      <c r="C11" s="621"/>
      <c r="D11" s="626">
        <v>24470.474287364901</v>
      </c>
      <c r="E11" s="626"/>
      <c r="F11" s="626"/>
      <c r="G11" s="626">
        <v>67850.292869364901</v>
      </c>
      <c r="H11" s="626"/>
      <c r="I11" s="628"/>
      <c r="J11" s="628">
        <v>111.65789599135059</v>
      </c>
      <c r="K11" s="629"/>
      <c r="L11" s="628"/>
      <c r="M11" s="628">
        <v>113.89333701649709</v>
      </c>
    </row>
    <row r="12" spans="1:13" ht="15.75" customHeight="1">
      <c r="B12" s="627" t="s">
        <v>572</v>
      </c>
      <c r="C12" s="621"/>
      <c r="D12" s="621">
        <v>270.47428736490144</v>
      </c>
      <c r="E12" s="626"/>
      <c r="F12" s="621"/>
      <c r="G12" s="621">
        <v>606.72999436490136</v>
      </c>
      <c r="H12" s="621"/>
      <c r="I12" s="619"/>
      <c r="J12" s="625">
        <v>155.90156211090874</v>
      </c>
      <c r="K12" s="621"/>
      <c r="L12" s="619"/>
      <c r="M12" s="625">
        <v>124.51886915876965</v>
      </c>
    </row>
    <row r="13" spans="1:13" ht="15.75" customHeight="1">
      <c r="B13" s="622" t="s">
        <v>571</v>
      </c>
      <c r="C13" s="621"/>
      <c r="D13" s="621">
        <v>24200</v>
      </c>
      <c r="E13" s="621"/>
      <c r="F13" s="621"/>
      <c r="G13" s="621">
        <v>67243.562875000003</v>
      </c>
      <c r="H13" s="621"/>
      <c r="I13" s="619"/>
      <c r="J13" s="619">
        <v>111.3048548111818</v>
      </c>
      <c r="K13" s="621"/>
      <c r="L13" s="619"/>
      <c r="M13" s="619">
        <v>113.80571276249756</v>
      </c>
    </row>
    <row r="14" spans="1:13" ht="15.75" customHeight="1">
      <c r="A14" s="624" t="s">
        <v>570</v>
      </c>
      <c r="C14" s="621"/>
      <c r="D14" s="621"/>
      <c r="E14" s="621"/>
      <c r="F14" s="621"/>
      <c r="G14" s="621"/>
      <c r="H14" s="621"/>
      <c r="I14" s="619"/>
      <c r="J14" s="619"/>
      <c r="K14" s="620"/>
      <c r="L14" s="619"/>
      <c r="M14" s="619"/>
    </row>
    <row r="15" spans="1:13" ht="15.75" customHeight="1">
      <c r="B15" s="622" t="s">
        <v>569</v>
      </c>
      <c r="C15" s="621"/>
      <c r="D15" s="621">
        <v>653.48762372727276</v>
      </c>
      <c r="E15" s="621"/>
      <c r="F15" s="621"/>
      <c r="G15" s="621">
        <v>1861.6765687272728</v>
      </c>
      <c r="H15" s="621"/>
      <c r="I15" s="619"/>
      <c r="J15" s="619">
        <v>85.42480813597578</v>
      </c>
      <c r="K15" s="620"/>
      <c r="L15" s="619"/>
      <c r="M15" s="619">
        <v>101.86262343643531</v>
      </c>
    </row>
    <row r="16" spans="1:13" ht="15.75" customHeight="1">
      <c r="B16" s="622" t="s">
        <v>568</v>
      </c>
      <c r="C16" s="621"/>
      <c r="D16" s="621">
        <v>413.52875072727278</v>
      </c>
      <c r="E16" s="621"/>
      <c r="F16" s="621"/>
      <c r="G16" s="621">
        <v>1228.6556597272727</v>
      </c>
      <c r="H16" s="621"/>
      <c r="I16" s="619"/>
      <c r="J16" s="619">
        <v>99.575961765583713</v>
      </c>
      <c r="K16" s="620"/>
      <c r="L16" s="619"/>
      <c r="M16" s="619">
        <v>125.76929449241294</v>
      </c>
    </row>
    <row r="17" spans="2:13" ht="15.75" customHeight="1">
      <c r="B17" s="622" t="s">
        <v>409</v>
      </c>
      <c r="C17" s="621">
        <v>55</v>
      </c>
      <c r="D17" s="621">
        <v>288.65781047817364</v>
      </c>
      <c r="E17" s="621"/>
      <c r="F17" s="621">
        <v>146.72899999999998</v>
      </c>
      <c r="G17" s="621">
        <v>781.91107347817365</v>
      </c>
      <c r="H17" s="621"/>
      <c r="I17" s="619">
        <v>110.65730438806509</v>
      </c>
      <c r="J17" s="619">
        <v>97.838231333759822</v>
      </c>
      <c r="K17" s="620"/>
      <c r="L17" s="619">
        <v>131.82843229742232</v>
      </c>
      <c r="M17" s="619">
        <v>120.47200145816876</v>
      </c>
    </row>
    <row r="18" spans="2:13" ht="15.75" customHeight="1">
      <c r="B18" s="622" t="s">
        <v>408</v>
      </c>
      <c r="C18" s="621">
        <v>400</v>
      </c>
      <c r="D18" s="621">
        <v>640.65299145299139</v>
      </c>
      <c r="E18" s="621"/>
      <c r="F18" s="621">
        <v>798.81899999999996</v>
      </c>
      <c r="G18" s="621">
        <v>1895.5191034529912</v>
      </c>
      <c r="H18" s="621"/>
      <c r="I18" s="619">
        <v>190.08967480408882</v>
      </c>
      <c r="J18" s="619">
        <v>132.73380588218976</v>
      </c>
      <c r="K18" s="620"/>
      <c r="L18" s="619">
        <v>144.43126569622063</v>
      </c>
      <c r="M18" s="619">
        <v>154.18062463388807</v>
      </c>
    </row>
    <row r="19" spans="2:13" ht="15.75" customHeight="1">
      <c r="B19" s="622" t="s">
        <v>407</v>
      </c>
      <c r="C19" s="621">
        <v>10</v>
      </c>
      <c r="D19" s="621">
        <v>15.506952649869676</v>
      </c>
      <c r="E19" s="621"/>
      <c r="F19" s="621">
        <v>27.652999999999999</v>
      </c>
      <c r="G19" s="621">
        <v>44.683149649869677</v>
      </c>
      <c r="H19" s="621"/>
      <c r="I19" s="619">
        <v>128.88258796236627</v>
      </c>
      <c r="J19" s="619">
        <v>123.33439127901164</v>
      </c>
      <c r="K19" s="620"/>
      <c r="L19" s="619">
        <v>129.96052260550803</v>
      </c>
      <c r="M19" s="619">
        <v>127.15941160153838</v>
      </c>
    </row>
    <row r="20" spans="2:13" ht="15.75" customHeight="1">
      <c r="B20" s="622" t="s">
        <v>406</v>
      </c>
      <c r="C20" s="621">
        <v>25</v>
      </c>
      <c r="D20" s="621">
        <v>107.89636398697293</v>
      </c>
      <c r="E20" s="621"/>
      <c r="F20" s="621">
        <v>55.914000000000001</v>
      </c>
      <c r="G20" s="621">
        <v>232.21888998697293</v>
      </c>
      <c r="H20" s="621"/>
      <c r="I20" s="619">
        <v>70.088872690571648</v>
      </c>
      <c r="J20" s="619">
        <v>101.57342536795737</v>
      </c>
      <c r="K20" s="620"/>
      <c r="L20" s="619">
        <v>73.474375821287779</v>
      </c>
      <c r="M20" s="619">
        <v>99.597089626762099</v>
      </c>
    </row>
    <row r="21" spans="2:13" ht="15.75" customHeight="1">
      <c r="B21" s="623" t="s">
        <v>405</v>
      </c>
      <c r="C21" s="621">
        <v>1000</v>
      </c>
      <c r="D21" s="621">
        <v>636.95555822225015</v>
      </c>
      <c r="E21" s="621"/>
      <c r="F21" s="621">
        <v>2075.136</v>
      </c>
      <c r="G21" s="621">
        <v>1372.5364572222502</v>
      </c>
      <c r="H21" s="621"/>
      <c r="I21" s="619">
        <v>104.22681422404179</v>
      </c>
      <c r="J21" s="619">
        <v>125.40997564601663</v>
      </c>
      <c r="K21" s="620"/>
      <c r="L21" s="619">
        <v>112.00610568689247</v>
      </c>
      <c r="M21" s="619">
        <v>140.00836376244609</v>
      </c>
    </row>
    <row r="22" spans="2:13" ht="15.75" customHeight="1">
      <c r="B22" s="622" t="s">
        <v>567</v>
      </c>
      <c r="C22" s="621">
        <v>350</v>
      </c>
      <c r="D22" s="621">
        <v>159.62979981398644</v>
      </c>
      <c r="E22" s="621"/>
      <c r="F22" s="621">
        <v>989.06100000000004</v>
      </c>
      <c r="G22" s="621">
        <v>451.13995181398644</v>
      </c>
      <c r="H22" s="621"/>
      <c r="I22" s="619">
        <v>127.4483743049512</v>
      </c>
      <c r="J22" s="619">
        <v>152.19815564358623</v>
      </c>
      <c r="K22" s="620"/>
      <c r="L22" s="619">
        <v>101.19213144139249</v>
      </c>
      <c r="M22" s="619">
        <v>121.12535075087453</v>
      </c>
    </row>
    <row r="23" spans="2:13" ht="15.75" customHeight="1">
      <c r="B23" s="622" t="s">
        <v>566</v>
      </c>
      <c r="C23" s="621">
        <v>2700</v>
      </c>
      <c r="D23" s="621">
        <v>102.42558708081454</v>
      </c>
      <c r="E23" s="621"/>
      <c r="F23" s="621">
        <v>7892.49</v>
      </c>
      <c r="G23" s="621">
        <v>298.04078008081456</v>
      </c>
      <c r="H23" s="621"/>
      <c r="I23" s="619">
        <v>92.309838314189875</v>
      </c>
      <c r="J23" s="619">
        <v>82.658406862025174</v>
      </c>
      <c r="K23" s="620"/>
      <c r="L23" s="619">
        <v>100.38925769347739</v>
      </c>
      <c r="M23" s="619">
        <v>88.668647485512636</v>
      </c>
    </row>
    <row r="24" spans="2:13" ht="15.75" customHeight="1">
      <c r="B24" s="622" t="s">
        <v>400</v>
      </c>
      <c r="C24" s="621">
        <v>380</v>
      </c>
      <c r="D24" s="621">
        <v>270.47428736490144</v>
      </c>
      <c r="E24" s="621"/>
      <c r="F24" s="621">
        <v>872.17200000000003</v>
      </c>
      <c r="G24" s="621">
        <v>606.72999436490136</v>
      </c>
      <c r="H24" s="621"/>
      <c r="I24" s="619">
        <v>144.87394060930927</v>
      </c>
      <c r="J24" s="619">
        <v>155.90156211090874</v>
      </c>
      <c r="K24" s="620"/>
      <c r="L24" s="619">
        <v>121.01717633248741</v>
      </c>
      <c r="M24" s="619">
        <v>124.51886915876965</v>
      </c>
    </row>
    <row r="25" spans="2:13" ht="15.75" customHeight="1">
      <c r="B25" s="622" t="s">
        <v>565</v>
      </c>
      <c r="C25" s="621">
        <v>120</v>
      </c>
      <c r="D25" s="621">
        <v>100.52608066691184</v>
      </c>
      <c r="E25" s="621"/>
      <c r="F25" s="621">
        <v>562.46900000000005</v>
      </c>
      <c r="G25" s="621">
        <v>473.48895466691181</v>
      </c>
      <c r="H25" s="621"/>
      <c r="I25" s="619">
        <v>50.693872378176287</v>
      </c>
      <c r="J25" s="619">
        <v>50.450328601834357</v>
      </c>
      <c r="K25" s="620"/>
      <c r="L25" s="619">
        <v>101.45947350003067</v>
      </c>
      <c r="M25" s="619">
        <v>96.94999853894106</v>
      </c>
    </row>
    <row r="26" spans="2:13" ht="15.75" customHeight="1">
      <c r="B26" s="622" t="s">
        <v>564</v>
      </c>
      <c r="C26" s="621"/>
      <c r="D26" s="621">
        <v>250</v>
      </c>
      <c r="E26" s="621"/>
      <c r="F26" s="621"/>
      <c r="G26" s="621">
        <v>711.86742200000003</v>
      </c>
      <c r="H26" s="621"/>
      <c r="I26" s="619"/>
      <c r="J26" s="619">
        <v>120.32397046154335</v>
      </c>
      <c r="K26" s="620"/>
      <c r="L26" s="619"/>
      <c r="M26" s="619">
        <v>125.23385920638077</v>
      </c>
    </row>
    <row r="27" spans="2:13" ht="15.75" customHeight="1">
      <c r="B27" s="622" t="s">
        <v>563</v>
      </c>
      <c r="C27" s="621"/>
      <c r="D27" s="621">
        <v>420</v>
      </c>
      <c r="E27" s="621"/>
      <c r="F27" s="621"/>
      <c r="G27" s="621">
        <v>829.78650199999993</v>
      </c>
      <c r="H27" s="621"/>
      <c r="I27" s="619"/>
      <c r="J27" s="619">
        <v>181.4563993906504</v>
      </c>
      <c r="K27" s="620"/>
      <c r="L27" s="619"/>
      <c r="M27" s="619">
        <v>141.85268597917039</v>
      </c>
    </row>
    <row r="28" spans="2:13" ht="15.75" customHeight="1">
      <c r="B28" s="622" t="s">
        <v>422</v>
      </c>
      <c r="C28" s="621">
        <v>220</v>
      </c>
      <c r="D28" s="621">
        <v>240.96582132407229</v>
      </c>
      <c r="E28" s="621"/>
      <c r="F28" s="621">
        <v>669.42599999999993</v>
      </c>
      <c r="G28" s="621">
        <v>723.47977032407232</v>
      </c>
      <c r="H28" s="621"/>
      <c r="I28" s="619">
        <v>131.79097950650268</v>
      </c>
      <c r="J28" s="619">
        <v>123.35839295135638</v>
      </c>
      <c r="K28" s="620"/>
      <c r="L28" s="619">
        <v>150.9273078986883</v>
      </c>
      <c r="M28" s="619">
        <v>138.91345613554648</v>
      </c>
    </row>
    <row r="29" spans="2:13" ht="15.75" customHeight="1">
      <c r="B29" s="622" t="s">
        <v>562</v>
      </c>
      <c r="C29" s="621"/>
      <c r="D29" s="621">
        <v>1700</v>
      </c>
      <c r="E29" s="621"/>
      <c r="F29" s="621"/>
      <c r="G29" s="621">
        <v>2605.9899829999999</v>
      </c>
      <c r="H29" s="621"/>
      <c r="I29" s="619"/>
      <c r="J29" s="619">
        <v>383.86382960828331</v>
      </c>
      <c r="K29" s="620"/>
      <c r="L29" s="619"/>
      <c r="M29" s="619">
        <v>231.92642449964396</v>
      </c>
    </row>
    <row r="30" spans="2:13" ht="15.75" customHeight="1">
      <c r="B30" s="622" t="s">
        <v>403</v>
      </c>
      <c r="C30" s="621">
        <v>110</v>
      </c>
      <c r="D30" s="621">
        <v>169.98536499331001</v>
      </c>
      <c r="E30" s="621"/>
      <c r="F30" s="621">
        <v>408.24400000000003</v>
      </c>
      <c r="G30" s="621">
        <v>596.90776199331003</v>
      </c>
      <c r="H30" s="621"/>
      <c r="I30" s="619">
        <v>94.903672772136289</v>
      </c>
      <c r="J30" s="619">
        <v>103.71220374815229</v>
      </c>
      <c r="K30" s="620"/>
      <c r="L30" s="619">
        <v>106.88162865647884</v>
      </c>
      <c r="M30" s="619">
        <v>112.2939273543722</v>
      </c>
    </row>
    <row r="31" spans="2:13" ht="15.75" customHeight="1">
      <c r="B31" s="622" t="s">
        <v>561</v>
      </c>
      <c r="C31" s="621"/>
      <c r="D31" s="621">
        <v>285</v>
      </c>
      <c r="E31" s="621"/>
      <c r="F31" s="621"/>
      <c r="G31" s="621">
        <v>865.99448199999995</v>
      </c>
      <c r="H31" s="621"/>
      <c r="I31" s="619"/>
      <c r="J31" s="619">
        <v>91.069567106053256</v>
      </c>
      <c r="K31" s="620"/>
      <c r="L31" s="619"/>
      <c r="M31" s="619">
        <v>105.15055519640488</v>
      </c>
    </row>
    <row r="32" spans="2:13" ht="15.75" customHeight="1">
      <c r="B32" s="622" t="s">
        <v>560</v>
      </c>
      <c r="C32" s="621"/>
      <c r="D32" s="621">
        <v>1120</v>
      </c>
      <c r="E32" s="621"/>
      <c r="F32" s="621"/>
      <c r="G32" s="621">
        <v>3356.0279479999999</v>
      </c>
      <c r="H32" s="621"/>
      <c r="I32" s="619"/>
      <c r="J32" s="619">
        <v>98.100243500833244</v>
      </c>
      <c r="K32" s="620"/>
      <c r="L32" s="619"/>
      <c r="M32" s="619">
        <v>118.86810435133444</v>
      </c>
    </row>
    <row r="33" spans="2:13" ht="15.75" customHeight="1">
      <c r="B33" s="622" t="s">
        <v>390</v>
      </c>
      <c r="C33" s="621"/>
      <c r="D33" s="621">
        <v>180</v>
      </c>
      <c r="E33" s="621"/>
      <c r="F33" s="621"/>
      <c r="G33" s="621">
        <v>483.56311999999997</v>
      </c>
      <c r="H33" s="621"/>
      <c r="I33" s="619"/>
      <c r="J33" s="619">
        <v>94.891497766609973</v>
      </c>
      <c r="K33" s="620"/>
      <c r="L33" s="619"/>
      <c r="M33" s="619">
        <v>99.377277218974641</v>
      </c>
    </row>
    <row r="34" spans="2:13" ht="15.75" customHeight="1">
      <c r="B34" s="622" t="s">
        <v>559</v>
      </c>
      <c r="C34" s="621">
        <v>160</v>
      </c>
      <c r="D34" s="621">
        <v>388</v>
      </c>
      <c r="E34" s="621"/>
      <c r="F34" s="621">
        <v>442.05900000000003</v>
      </c>
      <c r="G34" s="621">
        <v>1054.6529630520356</v>
      </c>
      <c r="H34" s="621"/>
      <c r="I34" s="619">
        <v>105.73898331967537</v>
      </c>
      <c r="J34" s="619">
        <v>184.7444967090639</v>
      </c>
      <c r="K34" s="620"/>
      <c r="L34" s="619">
        <v>118.23900885069369</v>
      </c>
      <c r="M34" s="619">
        <v>112.07644970401071</v>
      </c>
    </row>
    <row r="35" spans="2:13" ht="15.75" customHeight="1">
      <c r="B35" s="622" t="s">
        <v>558</v>
      </c>
      <c r="C35" s="621"/>
      <c r="D35" s="621">
        <v>2600</v>
      </c>
      <c r="E35" s="621"/>
      <c r="F35" s="621"/>
      <c r="G35" s="621">
        <v>7757.0251799999996</v>
      </c>
      <c r="H35" s="621"/>
      <c r="I35" s="619"/>
      <c r="J35" s="619">
        <v>98.484338306132329</v>
      </c>
      <c r="K35" s="620"/>
      <c r="L35" s="619"/>
      <c r="M35" s="619">
        <v>107.89468989460111</v>
      </c>
    </row>
    <row r="36" spans="2:13" ht="15.75" customHeight="1">
      <c r="B36" s="622" t="s">
        <v>388</v>
      </c>
      <c r="C36" s="621"/>
      <c r="D36" s="621">
        <v>1700</v>
      </c>
      <c r="E36" s="621"/>
      <c r="F36" s="621"/>
      <c r="G36" s="621">
        <v>4848.3323660000005</v>
      </c>
      <c r="H36" s="621"/>
      <c r="I36" s="619"/>
      <c r="J36" s="619">
        <v>108.00475617622291</v>
      </c>
      <c r="K36" s="620"/>
      <c r="L36" s="619"/>
      <c r="M36" s="619">
        <v>111.71790341843766</v>
      </c>
    </row>
    <row r="37" spans="2:13" ht="24">
      <c r="B37" s="623" t="s">
        <v>557</v>
      </c>
      <c r="C37" s="621"/>
      <c r="D37" s="621">
        <v>200</v>
      </c>
      <c r="E37" s="621"/>
      <c r="F37" s="621"/>
      <c r="G37" s="621">
        <v>510.40497100000005</v>
      </c>
      <c r="H37" s="621"/>
      <c r="I37" s="619"/>
      <c r="J37" s="619">
        <v>100.96027354580355</v>
      </c>
      <c r="K37" s="620"/>
      <c r="L37" s="619"/>
      <c r="M37" s="619">
        <v>105.61249588756209</v>
      </c>
    </row>
    <row r="38" spans="2:13" ht="15.75" customHeight="1">
      <c r="B38" s="622" t="s">
        <v>387</v>
      </c>
      <c r="C38" s="621">
        <v>900</v>
      </c>
      <c r="D38" s="621">
        <v>695.59829783404734</v>
      </c>
      <c r="E38" s="621"/>
      <c r="F38" s="621">
        <v>3050.402</v>
      </c>
      <c r="G38" s="621">
        <v>2263.0378298340474</v>
      </c>
      <c r="H38" s="621"/>
      <c r="I38" s="619">
        <v>105.74500883558295</v>
      </c>
      <c r="J38" s="619">
        <v>103.20000556801403</v>
      </c>
      <c r="K38" s="620"/>
      <c r="L38" s="619">
        <v>133.98789875363752</v>
      </c>
      <c r="M38" s="619">
        <v>132.67913232356335</v>
      </c>
    </row>
    <row r="39" spans="2:13" ht="15.75" customHeight="1">
      <c r="B39" s="622" t="s">
        <v>556</v>
      </c>
      <c r="C39" s="621"/>
      <c r="D39" s="621">
        <v>400</v>
      </c>
      <c r="E39" s="621"/>
      <c r="F39" s="621"/>
      <c r="G39" s="621">
        <v>1038.0088249999999</v>
      </c>
      <c r="H39" s="621"/>
      <c r="I39" s="619"/>
      <c r="J39" s="619">
        <v>102.19740464989813</v>
      </c>
      <c r="K39" s="620"/>
      <c r="L39" s="619"/>
      <c r="M39" s="619">
        <v>101.19662164638829</v>
      </c>
    </row>
    <row r="40" spans="2:13" ht="15.75" customHeight="1">
      <c r="B40" s="622" t="s">
        <v>555</v>
      </c>
      <c r="C40" s="621"/>
      <c r="D40" s="621">
        <v>350</v>
      </c>
      <c r="E40" s="621"/>
      <c r="F40" s="621"/>
      <c r="G40" s="621">
        <v>973.30223599999999</v>
      </c>
      <c r="H40" s="621"/>
      <c r="I40" s="619"/>
      <c r="J40" s="619">
        <v>82.404523305772059</v>
      </c>
      <c r="K40" s="620"/>
      <c r="L40" s="619"/>
      <c r="M40" s="619">
        <v>92.923525025402071</v>
      </c>
    </row>
    <row r="41" spans="2:13" ht="15.75" customHeight="1">
      <c r="B41" s="622" t="s">
        <v>554</v>
      </c>
      <c r="C41" s="621"/>
      <c r="D41" s="621">
        <v>5700</v>
      </c>
      <c r="E41" s="621"/>
      <c r="F41" s="621"/>
      <c r="G41" s="621">
        <v>15692.649789000001</v>
      </c>
      <c r="H41" s="621"/>
      <c r="I41" s="619"/>
      <c r="J41" s="619">
        <v>115.95440710225009</v>
      </c>
      <c r="K41" s="620"/>
      <c r="L41" s="619"/>
      <c r="M41" s="619">
        <v>130.32043574236675</v>
      </c>
    </row>
    <row r="42" spans="2:13" ht="15.75" customHeight="1">
      <c r="B42" s="622" t="s">
        <v>553</v>
      </c>
      <c r="C42" s="621"/>
      <c r="D42" s="621">
        <v>5200</v>
      </c>
      <c r="E42" s="621"/>
      <c r="F42" s="621"/>
      <c r="G42" s="621">
        <v>14713.164469000001</v>
      </c>
      <c r="H42" s="621"/>
      <c r="I42" s="619"/>
      <c r="J42" s="619">
        <v>123.40504444290524</v>
      </c>
      <c r="K42" s="620"/>
      <c r="L42" s="619"/>
      <c r="M42" s="619">
        <v>109.65217702155346</v>
      </c>
    </row>
    <row r="43" spans="2:13" ht="15.75" customHeight="1">
      <c r="B43" s="622" t="s">
        <v>552</v>
      </c>
      <c r="C43" s="621"/>
      <c r="D43" s="621">
        <v>720</v>
      </c>
      <c r="E43" s="621"/>
      <c r="F43" s="621"/>
      <c r="G43" s="621">
        <v>2156.9544150000002</v>
      </c>
      <c r="H43" s="621"/>
      <c r="I43" s="619"/>
      <c r="J43" s="619">
        <v>175.64432975606985</v>
      </c>
      <c r="K43" s="620"/>
      <c r="L43" s="619"/>
      <c r="M43" s="619">
        <v>169.50736203595594</v>
      </c>
    </row>
    <row r="44" spans="2:13" ht="15.75" customHeight="1">
      <c r="B44" s="622" t="s">
        <v>414</v>
      </c>
      <c r="C44" s="621"/>
      <c r="D44" s="621">
        <v>3900</v>
      </c>
      <c r="E44" s="621"/>
      <c r="F44" s="621"/>
      <c r="G44" s="621">
        <v>10876.014577</v>
      </c>
      <c r="H44" s="621"/>
      <c r="I44" s="619"/>
      <c r="J44" s="619">
        <v>108.94041411003965</v>
      </c>
      <c r="K44" s="620"/>
      <c r="L44" s="619"/>
      <c r="M44" s="619">
        <v>110.21641040194861</v>
      </c>
    </row>
    <row r="45" spans="2:13" ht="15.75" customHeight="1">
      <c r="B45" s="622" t="s">
        <v>383</v>
      </c>
      <c r="C45" s="621"/>
      <c r="D45" s="621">
        <v>280</v>
      </c>
      <c r="E45" s="621"/>
      <c r="F45" s="621"/>
      <c r="G45" s="621">
        <v>762.34736099999998</v>
      </c>
      <c r="H45" s="621"/>
      <c r="I45" s="619"/>
      <c r="J45" s="619">
        <v>97.970619443979018</v>
      </c>
      <c r="K45" s="620"/>
      <c r="L45" s="619"/>
      <c r="M45" s="619">
        <v>97.012142786049395</v>
      </c>
    </row>
    <row r="46" spans="2:13" ht="15.75" customHeight="1">
      <c r="B46" s="622" t="s">
        <v>551</v>
      </c>
      <c r="C46" s="621"/>
      <c r="D46" s="621">
        <v>1450</v>
      </c>
      <c r="E46" s="621"/>
      <c r="F46" s="621"/>
      <c r="G46" s="621">
        <v>3711.3834559999996</v>
      </c>
      <c r="H46" s="621"/>
      <c r="I46" s="619"/>
      <c r="J46" s="619">
        <v>117.94437549334911</v>
      </c>
      <c r="K46" s="620"/>
      <c r="L46" s="619"/>
      <c r="M46" s="619">
        <v>117.58381450723026</v>
      </c>
    </row>
    <row r="47" spans="2:13" ht="15.75" customHeight="1">
      <c r="B47" s="622" t="s">
        <v>550</v>
      </c>
      <c r="C47" s="621"/>
      <c r="D47" s="621">
        <v>290</v>
      </c>
      <c r="E47" s="621"/>
      <c r="F47" s="621"/>
      <c r="G47" s="621">
        <v>772.33421700000008</v>
      </c>
      <c r="H47" s="621"/>
      <c r="I47" s="619"/>
      <c r="J47" s="619">
        <v>128.28573838068294</v>
      </c>
      <c r="K47" s="620"/>
      <c r="L47" s="619"/>
      <c r="M47" s="619">
        <v>136.9572323926939</v>
      </c>
    </row>
    <row r="48" spans="2:13" ht="15.75" customHeight="1">
      <c r="B48" s="622" t="s">
        <v>549</v>
      </c>
      <c r="C48" s="621"/>
      <c r="D48" s="621">
        <v>230</v>
      </c>
      <c r="E48" s="621"/>
      <c r="F48" s="621"/>
      <c r="G48" s="621">
        <v>695.36164499999995</v>
      </c>
      <c r="H48" s="621"/>
      <c r="I48" s="619"/>
      <c r="J48" s="619">
        <v>74.652887362220739</v>
      </c>
      <c r="K48" s="620"/>
      <c r="L48" s="619"/>
      <c r="M48" s="619">
        <v>80.019076407864517</v>
      </c>
    </row>
    <row r="49" spans="2:13" ht="18" customHeight="1">
      <c r="B49" s="617"/>
      <c r="C49" s="621"/>
      <c r="D49" s="621"/>
      <c r="E49" s="621"/>
      <c r="F49" s="621"/>
      <c r="G49" s="621"/>
      <c r="H49" s="621"/>
      <c r="I49" s="619"/>
      <c r="J49" s="619"/>
      <c r="K49" s="620"/>
      <c r="L49" s="619"/>
      <c r="M49" s="619"/>
    </row>
    <row r="50" spans="2:13" ht="18" customHeight="1">
      <c r="B50" s="617"/>
      <c r="C50" s="618"/>
      <c r="D50" s="618"/>
      <c r="E50" s="618"/>
      <c r="F50" s="618"/>
      <c r="G50" s="618"/>
      <c r="H50" s="618"/>
      <c r="I50" s="618"/>
      <c r="J50" s="618"/>
      <c r="K50" s="618"/>
      <c r="L50" s="618"/>
      <c r="M50" s="618"/>
    </row>
    <row r="51" spans="2:13" ht="18" customHeight="1">
      <c r="B51" s="617"/>
      <c r="C51" s="618"/>
      <c r="D51" s="618"/>
      <c r="E51" s="618"/>
      <c r="F51" s="618"/>
      <c r="G51" s="618"/>
      <c r="H51" s="618"/>
      <c r="I51" s="618"/>
      <c r="J51" s="618"/>
      <c r="K51" s="618"/>
      <c r="L51" s="618"/>
      <c r="M51" s="618"/>
    </row>
    <row r="52" spans="2:13" ht="18" customHeight="1">
      <c r="B52" s="617"/>
      <c r="C52" s="618"/>
      <c r="D52" s="618"/>
      <c r="E52" s="618"/>
      <c r="F52" s="618"/>
      <c r="G52" s="618"/>
      <c r="H52" s="618"/>
      <c r="I52" s="618"/>
      <c r="J52" s="618"/>
      <c r="K52" s="618"/>
      <c r="L52" s="618"/>
      <c r="M52" s="618"/>
    </row>
    <row r="53" spans="2:13" ht="18" customHeight="1">
      <c r="B53" s="617"/>
    </row>
    <row r="54" spans="2:13" ht="18" customHeight="1">
      <c r="B54" s="617"/>
    </row>
    <row r="55" spans="2:13" ht="18" customHeight="1">
      <c r="B55" s="617"/>
    </row>
    <row r="56" spans="2:13" ht="18" customHeight="1">
      <c r="B56" s="617"/>
    </row>
    <row r="57" spans="2:13" ht="18" customHeight="1">
      <c r="B57" s="617"/>
    </row>
    <row r="58" spans="2:13" ht="18" customHeight="1">
      <c r="B58" s="617"/>
    </row>
    <row r="59" spans="2:13" ht="18" customHeight="1">
      <c r="B59" s="617"/>
    </row>
    <row r="60" spans="2:13" ht="18" customHeight="1">
      <c r="B60" s="617"/>
    </row>
    <row r="61" spans="2:13" ht="18" customHeight="1">
      <c r="B61" s="617"/>
    </row>
    <row r="62" spans="2:13" ht="18" customHeight="1">
      <c r="B62" s="617"/>
    </row>
    <row r="63" spans="2:13" ht="18" customHeight="1">
      <c r="B63" s="617"/>
    </row>
    <row r="64" spans="2:13" ht="18" customHeight="1">
      <c r="B64" s="617"/>
    </row>
    <row r="65" spans="2:2" ht="18" customHeight="1">
      <c r="B65" s="617"/>
    </row>
    <row r="66" spans="2:2" ht="18" customHeight="1">
      <c r="B66" s="617"/>
    </row>
    <row r="67" spans="2:2" ht="18" customHeight="1">
      <c r="B67" s="617"/>
    </row>
    <row r="68" spans="2:2" ht="18" customHeight="1">
      <c r="B68" s="617"/>
    </row>
    <row r="69" spans="2:2" ht="18" customHeight="1">
      <c r="B69" s="617"/>
    </row>
    <row r="70" spans="2:2" ht="18" customHeight="1">
      <c r="B70" s="617"/>
    </row>
    <row r="71" spans="2:2" ht="18" customHeight="1">
      <c r="B71" s="617"/>
    </row>
    <row r="72" spans="2:2" ht="18" customHeight="1">
      <c r="B72" s="617"/>
    </row>
    <row r="73" spans="2:2" ht="18" customHeight="1"/>
  </sheetData>
  <mergeCells count="14">
    <mergeCell ref="L6:M6"/>
    <mergeCell ref="A1:J1"/>
    <mergeCell ref="C6:D6"/>
    <mergeCell ref="F6:G6"/>
    <mergeCell ref="I6:J6"/>
    <mergeCell ref="C4:D4"/>
    <mergeCell ref="F4:G4"/>
    <mergeCell ref="I4:J4"/>
    <mergeCell ref="C5:D5"/>
    <mergeCell ref="F5:G5"/>
    <mergeCell ref="I5:J5"/>
    <mergeCell ref="H4:H5"/>
    <mergeCell ref="L4:M4"/>
    <mergeCell ref="L5:M5"/>
  </mergeCells>
  <pageMargins left="0.6" right="0.3" top="0.6" bottom="0.42" header="0.31496062992126" footer="0.31496062992126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Q11" sqref="Q11"/>
    </sheetView>
  </sheetViews>
  <sheetFormatPr defaultColWidth="9.125" defaultRowHeight="12"/>
  <cols>
    <col min="1" max="1" width="1" style="615" customWidth="1"/>
    <col min="2" max="2" width="39.25" style="616" customWidth="1"/>
    <col min="3" max="4" width="8.375" style="615" customWidth="1"/>
    <col min="5" max="5" width="0.875" style="615" customWidth="1"/>
    <col min="6" max="7" width="8.75" style="615" customWidth="1"/>
    <col min="8" max="8" width="0.875" style="615" customWidth="1"/>
    <col min="9" max="10" width="8.75" style="615" customWidth="1"/>
    <col min="11" max="11" width="1" style="615" customWidth="1"/>
    <col min="12" max="16384" width="9.125" style="615"/>
  </cols>
  <sheetData>
    <row r="1" spans="1:13" s="652" customFormat="1" ht="18" customHeight="1">
      <c r="A1" s="734" t="s">
        <v>678</v>
      </c>
      <c r="B1" s="734"/>
      <c r="C1" s="734"/>
      <c r="D1" s="734"/>
      <c r="E1" s="734"/>
      <c r="F1" s="734"/>
      <c r="G1" s="734"/>
      <c r="H1" s="734"/>
      <c r="I1" s="734"/>
      <c r="J1" s="734"/>
    </row>
    <row r="2" spans="1:13" ht="16.5">
      <c r="B2" s="651"/>
      <c r="C2" s="650"/>
      <c r="D2" s="650"/>
      <c r="E2" s="650"/>
      <c r="F2" s="650"/>
      <c r="G2" s="650"/>
      <c r="H2" s="650"/>
      <c r="I2" s="650"/>
      <c r="J2" s="650"/>
    </row>
    <row r="3" spans="1:13">
      <c r="B3" s="649"/>
      <c r="C3" s="618"/>
      <c r="D3" s="618"/>
      <c r="E3" s="618"/>
      <c r="F3" s="618"/>
      <c r="G3" s="648"/>
      <c r="H3" s="648"/>
      <c r="I3" s="648"/>
      <c r="J3" s="647"/>
      <c r="K3" s="647"/>
      <c r="L3" s="647"/>
      <c r="M3" s="646" t="s">
        <v>580</v>
      </c>
    </row>
    <row r="4" spans="1:13" ht="15.75" customHeight="1">
      <c r="A4" s="645"/>
      <c r="B4" s="644"/>
      <c r="C4" s="735" t="s">
        <v>66</v>
      </c>
      <c r="D4" s="735"/>
      <c r="E4" s="642"/>
      <c r="F4" s="735" t="s">
        <v>66</v>
      </c>
      <c r="G4" s="735"/>
      <c r="H4" s="735"/>
      <c r="I4" s="736" t="s">
        <v>579</v>
      </c>
      <c r="J4" s="735"/>
      <c r="K4" s="643"/>
      <c r="L4" s="735" t="s">
        <v>578</v>
      </c>
      <c r="M4" s="735"/>
    </row>
    <row r="5" spans="1:13" ht="15.75" customHeight="1">
      <c r="B5" s="638"/>
      <c r="C5" s="737" t="s">
        <v>211</v>
      </c>
      <c r="D5" s="737"/>
      <c r="E5" s="641"/>
      <c r="F5" s="737" t="s">
        <v>577</v>
      </c>
      <c r="G5" s="737"/>
      <c r="H5" s="737"/>
      <c r="I5" s="737" t="s">
        <v>342</v>
      </c>
      <c r="J5" s="737"/>
      <c r="K5" s="618"/>
      <c r="L5" s="737" t="s">
        <v>342</v>
      </c>
      <c r="M5" s="737"/>
    </row>
    <row r="6" spans="1:13" ht="15.75" customHeight="1">
      <c r="B6" s="638"/>
      <c r="C6" s="733">
        <v>2024</v>
      </c>
      <c r="D6" s="733"/>
      <c r="E6" s="641"/>
      <c r="F6" s="733">
        <v>2024</v>
      </c>
      <c r="G6" s="733"/>
      <c r="H6" s="640"/>
      <c r="I6" s="733" t="s">
        <v>49</v>
      </c>
      <c r="J6" s="733"/>
      <c r="K6" s="618"/>
      <c r="L6" s="733" t="s">
        <v>49</v>
      </c>
      <c r="M6" s="733"/>
    </row>
    <row r="7" spans="1:13" ht="15.75" customHeight="1">
      <c r="B7" s="638"/>
      <c r="C7" s="636" t="s">
        <v>576</v>
      </c>
      <c r="D7" s="636" t="s">
        <v>575</v>
      </c>
      <c r="E7" s="636"/>
      <c r="F7" s="637" t="s">
        <v>576</v>
      </c>
      <c r="G7" s="636" t="s">
        <v>575</v>
      </c>
      <c r="H7" s="636"/>
      <c r="I7" s="637" t="s">
        <v>576</v>
      </c>
      <c r="J7" s="636" t="s">
        <v>575</v>
      </c>
      <c r="K7" s="636"/>
      <c r="L7" s="635" t="s">
        <v>576</v>
      </c>
      <c r="M7" s="635" t="s">
        <v>575</v>
      </c>
    </row>
    <row r="8" spans="1:13" ht="7.5" customHeight="1">
      <c r="B8" s="638"/>
      <c r="C8" s="618"/>
      <c r="D8" s="633"/>
      <c r="E8" s="633"/>
      <c r="F8" s="618"/>
      <c r="G8" s="618"/>
      <c r="H8" s="618"/>
      <c r="I8" s="618"/>
      <c r="J8" s="618"/>
    </row>
    <row r="9" spans="1:13" s="658" customFormat="1" ht="15.75" customHeight="1">
      <c r="A9" s="661" t="s">
        <v>603</v>
      </c>
      <c r="C9" s="621"/>
      <c r="D9" s="626">
        <v>31080</v>
      </c>
      <c r="E9" s="626"/>
      <c r="F9" s="626"/>
      <c r="G9" s="626">
        <v>84980</v>
      </c>
      <c r="H9" s="626"/>
      <c r="I9" s="628"/>
      <c r="J9" s="628">
        <v>109.70548029667226</v>
      </c>
      <c r="L9" s="660"/>
      <c r="M9" s="659">
        <v>113.88359094854339</v>
      </c>
    </row>
    <row r="10" spans="1:13" ht="15.75" customHeight="1">
      <c r="B10" s="630" t="s">
        <v>574</v>
      </c>
      <c r="C10" s="621"/>
      <c r="D10" s="626">
        <v>10830</v>
      </c>
      <c r="E10" s="626"/>
      <c r="F10" s="626"/>
      <c r="G10" s="626">
        <v>29696.990638999996</v>
      </c>
      <c r="H10" s="626"/>
      <c r="I10" s="628"/>
      <c r="J10" s="628">
        <v>102.91273826176139</v>
      </c>
      <c r="L10" s="655"/>
      <c r="M10" s="657">
        <v>114.39318277943154</v>
      </c>
    </row>
    <row r="11" spans="1:13" ht="15.75" customHeight="1">
      <c r="B11" s="630" t="s">
        <v>573</v>
      </c>
      <c r="C11" s="621"/>
      <c r="D11" s="626">
        <v>20250</v>
      </c>
      <c r="E11" s="626"/>
      <c r="F11" s="626"/>
      <c r="G11" s="626">
        <v>55283.009361000004</v>
      </c>
      <c r="H11" s="626"/>
      <c r="I11" s="628"/>
      <c r="J11" s="628">
        <v>113.71983398812935</v>
      </c>
      <c r="L11" s="655"/>
      <c r="M11" s="657">
        <v>113.61171786909219</v>
      </c>
    </row>
    <row r="12" spans="1:13" ht="15.75" customHeight="1">
      <c r="A12" s="624" t="s">
        <v>570</v>
      </c>
      <c r="C12" s="621"/>
      <c r="D12" s="621"/>
      <c r="E12" s="626"/>
      <c r="F12" s="621"/>
      <c r="G12" s="621"/>
      <c r="H12" s="621"/>
      <c r="I12" s="619"/>
      <c r="J12" s="625"/>
      <c r="L12" s="655"/>
      <c r="M12" s="655"/>
    </row>
    <row r="13" spans="1:13" ht="15.75" customHeight="1">
      <c r="B13" s="622" t="s">
        <v>411</v>
      </c>
      <c r="C13" s="621"/>
      <c r="D13" s="621">
        <v>230</v>
      </c>
      <c r="E13" s="621"/>
      <c r="F13" s="621"/>
      <c r="G13" s="621">
        <v>636.43611499999997</v>
      </c>
      <c r="H13" s="621"/>
      <c r="I13" s="619"/>
      <c r="J13" s="619">
        <v>93.793963371581441</v>
      </c>
      <c r="L13" s="655"/>
      <c r="M13" s="655">
        <v>96.066648834665358</v>
      </c>
    </row>
    <row r="14" spans="1:13" ht="15.75" customHeight="1">
      <c r="B14" s="622" t="s">
        <v>602</v>
      </c>
      <c r="C14" s="621"/>
      <c r="D14" s="621">
        <v>90</v>
      </c>
      <c r="E14" s="621"/>
      <c r="F14" s="621"/>
      <c r="G14" s="621">
        <v>236.38926800000002</v>
      </c>
      <c r="H14" s="621"/>
      <c r="I14" s="619"/>
      <c r="J14" s="619">
        <v>73.81536610047192</v>
      </c>
      <c r="L14" s="655"/>
      <c r="M14" s="655">
        <v>74.660164443887822</v>
      </c>
    </row>
    <row r="15" spans="1:13" ht="15.75" customHeight="1">
      <c r="B15" s="622" t="s">
        <v>568</v>
      </c>
      <c r="C15" s="621"/>
      <c r="D15" s="621">
        <v>170</v>
      </c>
      <c r="E15" s="621"/>
      <c r="F15" s="621"/>
      <c r="G15" s="621">
        <v>507.393643</v>
      </c>
      <c r="H15" s="621"/>
      <c r="I15" s="619"/>
      <c r="J15" s="619">
        <v>117.16253054332407</v>
      </c>
      <c r="L15" s="655"/>
      <c r="M15" s="655">
        <v>121.23069954530941</v>
      </c>
    </row>
    <row r="16" spans="1:13" ht="15.75" customHeight="1">
      <c r="B16" s="622" t="s">
        <v>601</v>
      </c>
      <c r="C16" s="621">
        <v>390</v>
      </c>
      <c r="D16" s="621">
        <v>493.50935223766663</v>
      </c>
      <c r="E16" s="621"/>
      <c r="F16" s="621">
        <v>615.63099999999997</v>
      </c>
      <c r="G16" s="621">
        <v>770.08356823766667</v>
      </c>
      <c r="H16" s="621"/>
      <c r="I16" s="619">
        <v>127.26673475980851</v>
      </c>
      <c r="J16" s="619">
        <v>119.47352307073571</v>
      </c>
      <c r="L16" s="655">
        <v>106.13229665896633</v>
      </c>
      <c r="M16" s="655">
        <v>99.41865007665136</v>
      </c>
    </row>
    <row r="17" spans="2:13" ht="15.75" customHeight="1">
      <c r="B17" s="622" t="s">
        <v>41</v>
      </c>
      <c r="C17" s="621">
        <v>960</v>
      </c>
      <c r="D17" s="621">
        <v>235.68710980110703</v>
      </c>
      <c r="E17" s="621"/>
      <c r="F17" s="621">
        <v>2872.1559999999999</v>
      </c>
      <c r="G17" s="621">
        <v>722.97338080110706</v>
      </c>
      <c r="H17" s="621"/>
      <c r="I17" s="619">
        <v>125.1125687304593</v>
      </c>
      <c r="J17" s="619">
        <v>90.432425158377839</v>
      </c>
      <c r="L17" s="655">
        <v>131.29591907637058</v>
      </c>
      <c r="M17" s="655">
        <v>97.9014275454347</v>
      </c>
    </row>
    <row r="18" spans="2:13" ht="15.75" customHeight="1">
      <c r="B18" s="622" t="s">
        <v>397</v>
      </c>
      <c r="C18" s="621"/>
      <c r="D18" s="621">
        <v>480</v>
      </c>
      <c r="E18" s="621"/>
      <c r="F18" s="621"/>
      <c r="G18" s="621">
        <v>1245.7898660000001</v>
      </c>
      <c r="H18" s="621"/>
      <c r="I18" s="619"/>
      <c r="J18" s="619">
        <v>113.82166579331066</v>
      </c>
      <c r="L18" s="655"/>
      <c r="M18" s="655">
        <v>106.80401076893591</v>
      </c>
    </row>
    <row r="19" spans="2:13" ht="15.75" customHeight="1">
      <c r="B19" s="622" t="s">
        <v>600</v>
      </c>
      <c r="C19" s="621">
        <v>2850</v>
      </c>
      <c r="D19" s="621">
        <v>357.48721467442709</v>
      </c>
      <c r="E19" s="621"/>
      <c r="F19" s="621">
        <v>6332.7260000000006</v>
      </c>
      <c r="G19" s="621">
        <v>794.20176067442708</v>
      </c>
      <c r="H19" s="621"/>
      <c r="I19" s="619">
        <v>199.41351435882257</v>
      </c>
      <c r="J19" s="619">
        <v>217.94125394301199</v>
      </c>
      <c r="L19" s="655">
        <v>157.66839852965927</v>
      </c>
      <c r="M19" s="655">
        <v>166.96784632435157</v>
      </c>
    </row>
    <row r="20" spans="2:13" ht="15.75" customHeight="1">
      <c r="B20" s="622" t="s">
        <v>401</v>
      </c>
      <c r="C20" s="621">
        <v>4950</v>
      </c>
      <c r="D20" s="621">
        <v>688.05121336519016</v>
      </c>
      <c r="E20" s="621"/>
      <c r="F20" s="621">
        <v>14203.428</v>
      </c>
      <c r="G20" s="621">
        <v>1971.00885436519</v>
      </c>
      <c r="H20" s="621"/>
      <c r="I20" s="619">
        <v>136.90268597538463</v>
      </c>
      <c r="J20" s="619">
        <v>107.45182509889493</v>
      </c>
      <c r="L20" s="655">
        <v>170.33781589439107</v>
      </c>
      <c r="M20" s="655">
        <v>136.89302644359535</v>
      </c>
    </row>
    <row r="21" spans="2:13" ht="15.75" customHeight="1">
      <c r="B21" s="622" t="s">
        <v>400</v>
      </c>
      <c r="C21" s="621">
        <v>1150</v>
      </c>
      <c r="D21" s="621">
        <v>684.85863018621058</v>
      </c>
      <c r="E21" s="621"/>
      <c r="F21" s="621">
        <v>3433.018</v>
      </c>
      <c r="G21" s="621">
        <v>2050.1931051862107</v>
      </c>
      <c r="H21" s="621"/>
      <c r="I21" s="619">
        <v>159.80878531426745</v>
      </c>
      <c r="J21" s="619">
        <v>154.17963491690807</v>
      </c>
      <c r="L21" s="655">
        <v>126.88400320072736</v>
      </c>
      <c r="M21" s="655">
        <v>121.2832989852956</v>
      </c>
    </row>
    <row r="22" spans="2:13" ht="15.75" customHeight="1">
      <c r="B22" s="622" t="s">
        <v>565</v>
      </c>
      <c r="C22" s="621">
        <v>1200</v>
      </c>
      <c r="D22" s="621">
        <v>977.26750262472228</v>
      </c>
      <c r="E22" s="621"/>
      <c r="F22" s="621">
        <v>2680.9830000000002</v>
      </c>
      <c r="G22" s="621">
        <v>2180.3891266247224</v>
      </c>
      <c r="H22" s="621"/>
      <c r="I22" s="619">
        <v>159.88552196627214</v>
      </c>
      <c r="J22" s="619">
        <v>160.99847537375794</v>
      </c>
      <c r="L22" s="655">
        <v>103.47685998036977</v>
      </c>
      <c r="M22" s="655">
        <v>97.479713749631031</v>
      </c>
    </row>
    <row r="23" spans="2:13" ht="15.75" customHeight="1">
      <c r="B23" s="622" t="s">
        <v>599</v>
      </c>
      <c r="C23" s="621">
        <v>250</v>
      </c>
      <c r="D23" s="621">
        <v>168.26609931673988</v>
      </c>
      <c r="E23" s="621"/>
      <c r="F23" s="621">
        <v>753.08199999999999</v>
      </c>
      <c r="G23" s="621">
        <v>512.98034331673989</v>
      </c>
      <c r="H23" s="621"/>
      <c r="I23" s="619">
        <v>135.1877487454577</v>
      </c>
      <c r="J23" s="619">
        <v>116.02846313530912</v>
      </c>
      <c r="L23" s="655">
        <v>131.78371624613047</v>
      </c>
      <c r="M23" s="655">
        <v>120.21613254394596</v>
      </c>
    </row>
    <row r="24" spans="2:13" ht="15.75" customHeight="1">
      <c r="B24" s="622" t="s">
        <v>564</v>
      </c>
      <c r="C24" s="621"/>
      <c r="D24" s="621">
        <v>750</v>
      </c>
      <c r="E24" s="621"/>
      <c r="F24" s="621"/>
      <c r="G24" s="621">
        <v>1988.268703</v>
      </c>
      <c r="H24" s="621"/>
      <c r="I24" s="619"/>
      <c r="J24" s="619">
        <v>96.125059656173264</v>
      </c>
      <c r="L24" s="655"/>
      <c r="M24" s="655">
        <v>107.60220925278747</v>
      </c>
    </row>
    <row r="25" spans="2:13" ht="15.75" customHeight="1">
      <c r="B25" s="622" t="s">
        <v>563</v>
      </c>
      <c r="C25" s="621"/>
      <c r="D25" s="621">
        <v>650</v>
      </c>
      <c r="E25" s="621"/>
      <c r="F25" s="621"/>
      <c r="G25" s="621">
        <v>1760.2374199999999</v>
      </c>
      <c r="H25" s="621"/>
      <c r="I25" s="619"/>
      <c r="J25" s="619">
        <v>92.180279394626169</v>
      </c>
      <c r="L25" s="655"/>
      <c r="M25" s="655">
        <v>99.120153451673914</v>
      </c>
    </row>
    <row r="26" spans="2:13" ht="15.75" customHeight="1">
      <c r="B26" s="622" t="s">
        <v>598</v>
      </c>
      <c r="C26" s="621"/>
      <c r="D26" s="621">
        <v>370</v>
      </c>
      <c r="E26" s="621"/>
      <c r="F26" s="621"/>
      <c r="G26" s="621">
        <v>967.92750899999999</v>
      </c>
      <c r="H26" s="621"/>
      <c r="I26" s="619"/>
      <c r="J26" s="619">
        <v>124.98557641113301</v>
      </c>
      <c r="L26" s="655"/>
      <c r="M26" s="655">
        <v>119.68202582696863</v>
      </c>
    </row>
    <row r="27" spans="2:13" ht="15.75" customHeight="1">
      <c r="B27" s="622" t="s">
        <v>597</v>
      </c>
      <c r="C27" s="621">
        <v>460</v>
      </c>
      <c r="D27" s="621">
        <v>139.63180725194985</v>
      </c>
      <c r="E27" s="621"/>
      <c r="F27" s="621">
        <v>1147.2359999999999</v>
      </c>
      <c r="G27" s="621">
        <v>366.53440825194986</v>
      </c>
      <c r="H27" s="621"/>
      <c r="I27" s="619">
        <v>157.85753014735658</v>
      </c>
      <c r="J27" s="619">
        <v>123.48743207909902</v>
      </c>
      <c r="L27" s="655">
        <v>187.22863959944249</v>
      </c>
      <c r="M27" s="655">
        <v>154.41464997362826</v>
      </c>
    </row>
    <row r="28" spans="2:13" ht="15.75" customHeight="1">
      <c r="B28" s="622" t="s">
        <v>596</v>
      </c>
      <c r="C28" s="621">
        <v>700</v>
      </c>
      <c r="D28" s="621">
        <v>943.90600387106372</v>
      </c>
      <c r="E28" s="621"/>
      <c r="F28" s="621">
        <v>1836.761</v>
      </c>
      <c r="G28" s="621">
        <v>2493.8622738710637</v>
      </c>
      <c r="H28" s="621"/>
      <c r="I28" s="619">
        <v>113.62640288026699</v>
      </c>
      <c r="J28" s="619">
        <v>102.19168833775436</v>
      </c>
      <c r="L28" s="655">
        <v>119.13458251743307</v>
      </c>
      <c r="M28" s="655">
        <v>108.48219690570544</v>
      </c>
    </row>
    <row r="29" spans="2:13" ht="15.75" customHeight="1">
      <c r="B29" s="622" t="s">
        <v>562</v>
      </c>
      <c r="C29" s="621"/>
      <c r="D29" s="621">
        <v>700</v>
      </c>
      <c r="E29" s="621"/>
      <c r="F29" s="621"/>
      <c r="G29" s="621">
        <v>1921.6489329999999</v>
      </c>
      <c r="H29" s="621"/>
      <c r="I29" s="619"/>
      <c r="J29" s="619">
        <v>108.95992957652021</v>
      </c>
      <c r="L29" s="655"/>
      <c r="M29" s="655">
        <v>116.05770552127322</v>
      </c>
    </row>
    <row r="30" spans="2:13" ht="15.75" customHeight="1">
      <c r="B30" s="622" t="s">
        <v>403</v>
      </c>
      <c r="C30" s="621">
        <v>120</v>
      </c>
      <c r="D30" s="621">
        <v>193.38840855106892</v>
      </c>
      <c r="E30" s="621"/>
      <c r="F30" s="621">
        <v>419.80500000000001</v>
      </c>
      <c r="G30" s="621">
        <v>593.22601555106894</v>
      </c>
      <c r="H30" s="621"/>
      <c r="I30" s="619">
        <v>107.72186215192374</v>
      </c>
      <c r="J30" s="619">
        <v>112.26980266074069</v>
      </c>
      <c r="L30" s="655">
        <v>116.30912702700455</v>
      </c>
      <c r="M30" s="655">
        <v>119.82900293723495</v>
      </c>
    </row>
    <row r="31" spans="2:13" ht="15.75" customHeight="1">
      <c r="B31" s="622" t="s">
        <v>560</v>
      </c>
      <c r="C31" s="621"/>
      <c r="D31" s="621">
        <v>190</v>
      </c>
      <c r="E31" s="621"/>
      <c r="F31" s="621"/>
      <c r="G31" s="621">
        <v>532.04761699999995</v>
      </c>
      <c r="H31" s="621"/>
      <c r="I31" s="619"/>
      <c r="J31" s="619">
        <v>98.120188637818501</v>
      </c>
      <c r="L31" s="655"/>
      <c r="M31" s="655">
        <v>114.53157123452513</v>
      </c>
    </row>
    <row r="32" spans="2:13" ht="15.75" customHeight="1">
      <c r="B32" s="622" t="s">
        <v>595</v>
      </c>
      <c r="C32" s="621">
        <v>220</v>
      </c>
      <c r="D32" s="621">
        <v>192.94566141064928</v>
      </c>
      <c r="E32" s="621"/>
      <c r="F32" s="621">
        <v>560.21600000000001</v>
      </c>
      <c r="G32" s="621">
        <v>498.4608734106493</v>
      </c>
      <c r="H32" s="621"/>
      <c r="I32" s="619">
        <v>108.90711708010119</v>
      </c>
      <c r="J32" s="619">
        <v>104.48565651019021</v>
      </c>
      <c r="L32" s="655">
        <v>112.81667109704132</v>
      </c>
      <c r="M32" s="655">
        <v>108.08917732491345</v>
      </c>
    </row>
    <row r="33" spans="2:13" ht="15.75" customHeight="1">
      <c r="B33" s="622" t="s">
        <v>594</v>
      </c>
      <c r="C33" s="621">
        <v>130</v>
      </c>
      <c r="D33" s="621">
        <v>253.06169119083276</v>
      </c>
      <c r="E33" s="621"/>
      <c r="F33" s="621">
        <v>373.77099999999996</v>
      </c>
      <c r="G33" s="621">
        <v>733.87627119083277</v>
      </c>
      <c r="H33" s="621"/>
      <c r="I33" s="619">
        <v>136.04018417748011</v>
      </c>
      <c r="J33" s="619">
        <v>116.0003500572667</v>
      </c>
      <c r="L33" s="655">
        <v>154.35005244509782</v>
      </c>
      <c r="M33" s="655">
        <v>127.44192146600409</v>
      </c>
    </row>
    <row r="34" spans="2:13" ht="15.75" customHeight="1">
      <c r="B34" s="622" t="s">
        <v>593</v>
      </c>
      <c r="C34" s="621">
        <v>120</v>
      </c>
      <c r="D34" s="621">
        <v>242.60831411312466</v>
      </c>
      <c r="E34" s="621"/>
      <c r="F34" s="621">
        <v>287.61699999999996</v>
      </c>
      <c r="G34" s="621">
        <v>595.86554111312466</v>
      </c>
      <c r="H34" s="621"/>
      <c r="I34" s="619">
        <v>118.92609734101067</v>
      </c>
      <c r="J34" s="619">
        <v>115.50744701511925</v>
      </c>
      <c r="L34" s="655">
        <v>119.47005948227161</v>
      </c>
      <c r="M34" s="655">
        <v>117.90339524055346</v>
      </c>
    </row>
    <row r="35" spans="2:13" ht="15.75" customHeight="1">
      <c r="B35" s="622" t="s">
        <v>592</v>
      </c>
      <c r="C35" s="621"/>
      <c r="D35" s="621">
        <v>1100</v>
      </c>
      <c r="E35" s="621"/>
      <c r="F35" s="621"/>
      <c r="G35" s="621">
        <v>3064.3498760000002</v>
      </c>
      <c r="H35" s="621"/>
      <c r="I35" s="619"/>
      <c r="J35" s="619">
        <v>86.51537906895021</v>
      </c>
      <c r="L35" s="655"/>
      <c r="M35" s="655">
        <v>102.71597920396047</v>
      </c>
    </row>
    <row r="36" spans="2:13" ht="15.75" customHeight="1">
      <c r="B36" s="622" t="s">
        <v>591</v>
      </c>
      <c r="C36" s="621"/>
      <c r="D36" s="621">
        <v>570</v>
      </c>
      <c r="E36" s="621"/>
      <c r="F36" s="621"/>
      <c r="G36" s="621">
        <v>1510.984588</v>
      </c>
      <c r="H36" s="621"/>
      <c r="I36" s="619"/>
      <c r="J36" s="619">
        <v>97.299093413648734</v>
      </c>
      <c r="L36" s="655"/>
      <c r="M36" s="655">
        <v>109.14348317818332</v>
      </c>
    </row>
    <row r="37" spans="2:13" ht="15.75" customHeight="1">
      <c r="B37" s="622" t="s">
        <v>590</v>
      </c>
      <c r="C37" s="621"/>
      <c r="D37" s="621">
        <v>160</v>
      </c>
      <c r="E37" s="621"/>
      <c r="F37" s="621"/>
      <c r="G37" s="621">
        <v>451.35225500000001</v>
      </c>
      <c r="H37" s="621"/>
      <c r="I37" s="619"/>
      <c r="J37" s="619">
        <v>121.58152364491256</v>
      </c>
      <c r="L37" s="655"/>
      <c r="M37" s="655">
        <v>123.68607427077762</v>
      </c>
    </row>
    <row r="38" spans="2:13" ht="15.75" customHeight="1">
      <c r="B38" s="622" t="s">
        <v>589</v>
      </c>
      <c r="C38" s="621">
        <v>480</v>
      </c>
      <c r="D38" s="621">
        <v>194.38078350920247</v>
      </c>
      <c r="E38" s="621"/>
      <c r="F38" s="621">
        <v>1299.4940000000001</v>
      </c>
      <c r="G38" s="621">
        <v>511.63746150920247</v>
      </c>
      <c r="H38" s="621"/>
      <c r="I38" s="619">
        <v>86.438050029623042</v>
      </c>
      <c r="J38" s="619">
        <v>87.515677957291302</v>
      </c>
      <c r="L38" s="655">
        <v>104.9474533468257</v>
      </c>
      <c r="M38" s="655">
        <v>105.57542240942533</v>
      </c>
    </row>
    <row r="39" spans="2:13" ht="15.75" customHeight="1">
      <c r="B39" s="622" t="s">
        <v>387</v>
      </c>
      <c r="C39" s="621">
        <v>1500</v>
      </c>
      <c r="D39" s="621">
        <v>1107.2491681656711</v>
      </c>
      <c r="E39" s="621"/>
      <c r="F39" s="621">
        <v>4153.4319999999998</v>
      </c>
      <c r="G39" s="621">
        <v>2990.998367165671</v>
      </c>
      <c r="H39" s="621"/>
      <c r="I39" s="619">
        <v>115.13662879950874</v>
      </c>
      <c r="J39" s="619">
        <v>103.69983583548989</v>
      </c>
      <c r="L39" s="655">
        <v>151.9136088073663</v>
      </c>
      <c r="M39" s="655">
        <v>131.90022354673198</v>
      </c>
    </row>
    <row r="40" spans="2:13" ht="15.75" customHeight="1">
      <c r="B40" s="622" t="s">
        <v>588</v>
      </c>
      <c r="C40" s="621"/>
      <c r="D40" s="621">
        <v>450</v>
      </c>
      <c r="E40" s="621"/>
      <c r="F40" s="621"/>
      <c r="G40" s="621">
        <v>1329.5390940000002</v>
      </c>
      <c r="H40" s="621"/>
      <c r="I40" s="619"/>
      <c r="J40" s="619">
        <v>99.696825719312088</v>
      </c>
      <c r="L40" s="655"/>
      <c r="M40" s="655">
        <v>113.39600131672643</v>
      </c>
    </row>
    <row r="41" spans="2:13" ht="15.75" customHeight="1">
      <c r="B41" s="622" t="s">
        <v>587</v>
      </c>
      <c r="C41" s="621">
        <v>170</v>
      </c>
      <c r="D41" s="621">
        <v>707.00232141897914</v>
      </c>
      <c r="E41" s="621"/>
      <c r="F41" s="621">
        <v>472.834</v>
      </c>
      <c r="G41" s="621">
        <v>1998.4780354189791</v>
      </c>
      <c r="H41" s="621"/>
      <c r="I41" s="619">
        <v>107.78048285656318</v>
      </c>
      <c r="J41" s="619">
        <v>96.055632345551572</v>
      </c>
      <c r="L41" s="655">
        <v>115.5271156458596</v>
      </c>
      <c r="M41" s="655">
        <v>105.16323410425876</v>
      </c>
    </row>
    <row r="42" spans="2:13" ht="15.75" customHeight="1">
      <c r="B42" s="622" t="s">
        <v>586</v>
      </c>
      <c r="C42" s="621"/>
      <c r="D42" s="621">
        <v>250</v>
      </c>
      <c r="E42" s="621"/>
      <c r="F42" s="621"/>
      <c r="G42" s="621">
        <v>678.02843000000007</v>
      </c>
      <c r="H42" s="621"/>
      <c r="I42" s="619"/>
      <c r="J42" s="619">
        <v>134.92565466899111</v>
      </c>
      <c r="L42" s="655"/>
      <c r="M42" s="655">
        <v>138.81273406354194</v>
      </c>
    </row>
    <row r="43" spans="2:13" ht="15.75" customHeight="1">
      <c r="B43" s="622" t="s">
        <v>585</v>
      </c>
      <c r="C43" s="621"/>
      <c r="D43" s="621">
        <v>8300</v>
      </c>
      <c r="E43" s="621"/>
      <c r="F43" s="621"/>
      <c r="G43" s="621">
        <v>23940.557472</v>
      </c>
      <c r="H43" s="621"/>
      <c r="I43" s="619"/>
      <c r="J43" s="619">
        <v>121.04499730550774</v>
      </c>
      <c r="L43" s="655"/>
      <c r="M43" s="655">
        <v>123.60822805813505</v>
      </c>
    </row>
    <row r="44" spans="2:13" ht="15.75" customHeight="1">
      <c r="B44" s="622" t="s">
        <v>584</v>
      </c>
      <c r="C44" s="621"/>
      <c r="D44" s="621">
        <v>230</v>
      </c>
      <c r="E44" s="621"/>
      <c r="F44" s="621"/>
      <c r="G44" s="621">
        <v>584.36555900000008</v>
      </c>
      <c r="H44" s="621"/>
      <c r="I44" s="619"/>
      <c r="J44" s="619">
        <v>110.84237030375215</v>
      </c>
      <c r="L44" s="655"/>
      <c r="M44" s="655">
        <v>122.72623265069321</v>
      </c>
    </row>
    <row r="45" spans="2:13" ht="15.75" customHeight="1">
      <c r="B45" s="622" t="s">
        <v>553</v>
      </c>
      <c r="C45" s="621"/>
      <c r="D45" s="621">
        <v>850</v>
      </c>
      <c r="E45" s="621"/>
      <c r="F45" s="621"/>
      <c r="G45" s="621">
        <v>2342.5649899999999</v>
      </c>
      <c r="H45" s="621"/>
      <c r="I45" s="619"/>
      <c r="J45" s="619">
        <v>146.34951553558301</v>
      </c>
      <c r="L45" s="655"/>
      <c r="M45" s="655">
        <v>123.28509337868621</v>
      </c>
    </row>
    <row r="46" spans="2:13" ht="15.75" customHeight="1">
      <c r="B46" s="622" t="s">
        <v>552</v>
      </c>
      <c r="C46" s="621"/>
      <c r="D46" s="621">
        <v>200</v>
      </c>
      <c r="E46" s="621"/>
      <c r="F46" s="621"/>
      <c r="G46" s="621">
        <v>565.51411800000005</v>
      </c>
      <c r="H46" s="621"/>
      <c r="I46" s="619"/>
      <c r="J46" s="619">
        <v>119.92094835068912</v>
      </c>
      <c r="L46" s="655"/>
      <c r="M46" s="655">
        <v>108.97606668791087</v>
      </c>
    </row>
    <row r="47" spans="2:13" ht="15.75" customHeight="1">
      <c r="B47" s="622" t="s">
        <v>414</v>
      </c>
      <c r="C47" s="621"/>
      <c r="D47" s="621">
        <v>3750</v>
      </c>
      <c r="E47" s="621"/>
      <c r="F47" s="621"/>
      <c r="G47" s="621">
        <v>10311.643271000001</v>
      </c>
      <c r="H47" s="621"/>
      <c r="I47" s="619"/>
      <c r="J47" s="619">
        <v>104.238939982867</v>
      </c>
      <c r="L47" s="655"/>
      <c r="M47" s="655">
        <v>112.14202153735364</v>
      </c>
    </row>
    <row r="48" spans="2:13" ht="15.75" customHeight="1">
      <c r="B48" s="622" t="s">
        <v>383</v>
      </c>
      <c r="C48" s="621"/>
      <c r="D48" s="621">
        <v>230</v>
      </c>
      <c r="E48" s="621"/>
      <c r="F48" s="621"/>
      <c r="G48" s="621">
        <v>683.20119</v>
      </c>
      <c r="H48" s="621"/>
      <c r="I48" s="619"/>
      <c r="J48" s="619">
        <v>109.1226989053328</v>
      </c>
      <c r="L48" s="655"/>
      <c r="M48" s="655">
        <v>126.04497713458251</v>
      </c>
    </row>
    <row r="49" spans="2:13" ht="15.75" customHeight="1">
      <c r="B49" s="622" t="s">
        <v>583</v>
      </c>
      <c r="C49" s="621"/>
      <c r="D49" s="621">
        <v>587.09843453206702</v>
      </c>
      <c r="E49" s="621"/>
      <c r="F49" s="621"/>
      <c r="G49" s="621">
        <v>1534.065958532067</v>
      </c>
      <c r="H49" s="621"/>
      <c r="I49" s="619"/>
      <c r="J49" s="619">
        <v>81.404535291843089</v>
      </c>
      <c r="L49" s="655"/>
      <c r="M49" s="655">
        <v>79.661223677265696</v>
      </c>
    </row>
    <row r="50" spans="2:13" ht="15.75" customHeight="1">
      <c r="B50" s="656" t="s">
        <v>582</v>
      </c>
      <c r="C50" s="621">
        <v>15000</v>
      </c>
      <c r="D50" s="621">
        <v>287.09843453206702</v>
      </c>
      <c r="E50" s="621"/>
      <c r="F50" s="621">
        <v>31452</v>
      </c>
      <c r="G50" s="621">
        <v>632.24889853206696</v>
      </c>
      <c r="H50" s="621"/>
      <c r="I50" s="619">
        <v>98.341309906247957</v>
      </c>
      <c r="J50" s="619">
        <v>81.155874034707878</v>
      </c>
      <c r="L50" s="655">
        <v>74.88393133496821</v>
      </c>
      <c r="M50" s="655">
        <v>68.268985858811277</v>
      </c>
    </row>
    <row r="51" spans="2:13" ht="15" customHeight="1">
      <c r="B51" s="654" t="s">
        <v>581</v>
      </c>
      <c r="C51" s="618"/>
      <c r="D51" s="618"/>
      <c r="E51" s="618"/>
      <c r="F51" s="618"/>
      <c r="G51" s="618"/>
      <c r="H51" s="618"/>
      <c r="I51" s="618"/>
      <c r="J51" s="618"/>
    </row>
    <row r="52" spans="2:13">
      <c r="B52" s="649"/>
      <c r="C52" s="618"/>
      <c r="D52" s="618"/>
      <c r="E52" s="618"/>
      <c r="F52" s="618"/>
      <c r="G52" s="618"/>
      <c r="H52" s="618"/>
      <c r="I52" s="618"/>
      <c r="J52" s="618"/>
    </row>
    <row r="53" spans="2:13" ht="13.5">
      <c r="B53" s="653"/>
    </row>
    <row r="70" s="615" customFormat="1"/>
    <row r="71" s="615" customFormat="1"/>
    <row r="72" s="615" customFormat="1"/>
    <row r="73" s="615" customFormat="1"/>
    <row r="74" s="615" customFormat="1"/>
    <row r="75" s="615" customFormat="1"/>
    <row r="76" s="615" customFormat="1"/>
    <row r="77" s="615" customFormat="1"/>
  </sheetData>
  <mergeCells count="14">
    <mergeCell ref="L4:M4"/>
    <mergeCell ref="L5:M5"/>
    <mergeCell ref="L6:M6"/>
    <mergeCell ref="I5:J5"/>
    <mergeCell ref="I4:J4"/>
    <mergeCell ref="I6:J6"/>
    <mergeCell ref="A1:J1"/>
    <mergeCell ref="F5:G5"/>
    <mergeCell ref="F4:G4"/>
    <mergeCell ref="F6:G6"/>
    <mergeCell ref="C5:D5"/>
    <mergeCell ref="C4:D4"/>
    <mergeCell ref="C6:D6"/>
    <mergeCell ref="H4:H5"/>
  </mergeCells>
  <pageMargins left="0.6" right="0.3" top="0.6" bottom="0.42" header="0.31496062992126" footer="0.31496062992126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G11" sqref="G11"/>
    </sheetView>
  </sheetViews>
  <sheetFormatPr defaultColWidth="7.875" defaultRowHeight="12"/>
  <cols>
    <col min="1" max="1" width="43.875" style="297" customWidth="1"/>
    <col min="2" max="3" width="17.625" style="297" customWidth="1"/>
    <col min="4" max="231" width="7.875" style="297"/>
    <col min="232" max="232" width="1.75" style="297" customWidth="1"/>
    <col min="233" max="233" width="31.625" style="297" customWidth="1"/>
    <col min="234" max="239" width="8.125" style="297" customWidth="1"/>
    <col min="240" max="487" width="7.875" style="297"/>
    <col min="488" max="488" width="1.75" style="297" customWidth="1"/>
    <col min="489" max="489" width="31.625" style="297" customWidth="1"/>
    <col min="490" max="495" width="8.125" style="297" customWidth="1"/>
    <col min="496" max="743" width="7.875" style="297"/>
    <col min="744" max="744" width="1.75" style="297" customWidth="1"/>
    <col min="745" max="745" width="31.625" style="297" customWidth="1"/>
    <col min="746" max="751" width="8.125" style="297" customWidth="1"/>
    <col min="752" max="999" width="7.875" style="297"/>
    <col min="1000" max="1000" width="1.75" style="297" customWidth="1"/>
    <col min="1001" max="1001" width="31.625" style="297" customWidth="1"/>
    <col min="1002" max="1007" width="8.125" style="297" customWidth="1"/>
    <col min="1008" max="1255" width="7.875" style="297"/>
    <col min="1256" max="1256" width="1.75" style="297" customWidth="1"/>
    <col min="1257" max="1257" width="31.625" style="297" customWidth="1"/>
    <col min="1258" max="1263" width="8.125" style="297" customWidth="1"/>
    <col min="1264" max="1511" width="7.875" style="297"/>
    <col min="1512" max="1512" width="1.75" style="297" customWidth="1"/>
    <col min="1513" max="1513" width="31.625" style="297" customWidth="1"/>
    <col min="1514" max="1519" width="8.125" style="297" customWidth="1"/>
    <col min="1520" max="1767" width="7.875" style="297"/>
    <col min="1768" max="1768" width="1.75" style="297" customWidth="1"/>
    <col min="1769" max="1769" width="31.625" style="297" customWidth="1"/>
    <col min="1770" max="1775" width="8.125" style="297" customWidth="1"/>
    <col min="1776" max="2023" width="7.875" style="297"/>
    <col min="2024" max="2024" width="1.75" style="297" customWidth="1"/>
    <col min="2025" max="2025" width="31.625" style="297" customWidth="1"/>
    <col min="2026" max="2031" width="8.125" style="297" customWidth="1"/>
    <col min="2032" max="2279" width="7.875" style="297"/>
    <col min="2280" max="2280" width="1.75" style="297" customWidth="1"/>
    <col min="2281" max="2281" width="31.625" style="297" customWidth="1"/>
    <col min="2282" max="2287" width="8.125" style="297" customWidth="1"/>
    <col min="2288" max="2535" width="7.875" style="297"/>
    <col min="2536" max="2536" width="1.75" style="297" customWidth="1"/>
    <col min="2537" max="2537" width="31.625" style="297" customWidth="1"/>
    <col min="2538" max="2543" width="8.125" style="297" customWidth="1"/>
    <col min="2544" max="2791" width="7.875" style="297"/>
    <col min="2792" max="2792" width="1.75" style="297" customWidth="1"/>
    <col min="2793" max="2793" width="31.625" style="297" customWidth="1"/>
    <col min="2794" max="2799" width="8.125" style="297" customWidth="1"/>
    <col min="2800" max="3047" width="7.875" style="297"/>
    <col min="3048" max="3048" width="1.75" style="297" customWidth="1"/>
    <col min="3049" max="3049" width="31.625" style="297" customWidth="1"/>
    <col min="3050" max="3055" width="8.125" style="297" customWidth="1"/>
    <col min="3056" max="3303" width="7.875" style="297"/>
    <col min="3304" max="3304" width="1.75" style="297" customWidth="1"/>
    <col min="3305" max="3305" width="31.625" style="297" customWidth="1"/>
    <col min="3306" max="3311" width="8.125" style="297" customWidth="1"/>
    <col min="3312" max="3559" width="7.875" style="297"/>
    <col min="3560" max="3560" width="1.75" style="297" customWidth="1"/>
    <col min="3561" max="3561" width="31.625" style="297" customWidth="1"/>
    <col min="3562" max="3567" width="8.125" style="297" customWidth="1"/>
    <col min="3568" max="3815" width="7.875" style="297"/>
    <col min="3816" max="3816" width="1.75" style="297" customWidth="1"/>
    <col min="3817" max="3817" width="31.625" style="297" customWidth="1"/>
    <col min="3818" max="3823" width="8.125" style="297" customWidth="1"/>
    <col min="3824" max="4071" width="7.875" style="297"/>
    <col min="4072" max="4072" width="1.75" style="297" customWidth="1"/>
    <col min="4073" max="4073" width="31.625" style="297" customWidth="1"/>
    <col min="4074" max="4079" width="8.125" style="297" customWidth="1"/>
    <col min="4080" max="4327" width="7.875" style="297"/>
    <col min="4328" max="4328" width="1.75" style="297" customWidth="1"/>
    <col min="4329" max="4329" width="31.625" style="297" customWidth="1"/>
    <col min="4330" max="4335" width="8.125" style="297" customWidth="1"/>
    <col min="4336" max="4583" width="7.875" style="297"/>
    <col min="4584" max="4584" width="1.75" style="297" customWidth="1"/>
    <col min="4585" max="4585" width="31.625" style="297" customWidth="1"/>
    <col min="4586" max="4591" width="8.125" style="297" customWidth="1"/>
    <col min="4592" max="4839" width="7.875" style="297"/>
    <col min="4840" max="4840" width="1.75" style="297" customWidth="1"/>
    <col min="4841" max="4841" width="31.625" style="297" customWidth="1"/>
    <col min="4842" max="4847" width="8.125" style="297" customWidth="1"/>
    <col min="4848" max="5095" width="7.875" style="297"/>
    <col min="5096" max="5096" width="1.75" style="297" customWidth="1"/>
    <col min="5097" max="5097" width="31.625" style="297" customWidth="1"/>
    <col min="5098" max="5103" width="8.125" style="297" customWidth="1"/>
    <col min="5104" max="5351" width="7.875" style="297"/>
    <col min="5352" max="5352" width="1.75" style="297" customWidth="1"/>
    <col min="5353" max="5353" width="31.625" style="297" customWidth="1"/>
    <col min="5354" max="5359" width="8.125" style="297" customWidth="1"/>
    <col min="5360" max="5607" width="7.875" style="297"/>
    <col min="5608" max="5608" width="1.75" style="297" customWidth="1"/>
    <col min="5609" max="5609" width="31.625" style="297" customWidth="1"/>
    <col min="5610" max="5615" width="8.125" style="297" customWidth="1"/>
    <col min="5616" max="5863" width="7.875" style="297"/>
    <col min="5864" max="5864" width="1.75" style="297" customWidth="1"/>
    <col min="5865" max="5865" width="31.625" style="297" customWidth="1"/>
    <col min="5866" max="5871" width="8.125" style="297" customWidth="1"/>
    <col min="5872" max="6119" width="7.875" style="297"/>
    <col min="6120" max="6120" width="1.75" style="297" customWidth="1"/>
    <col min="6121" max="6121" width="31.625" style="297" customWidth="1"/>
    <col min="6122" max="6127" width="8.125" style="297" customWidth="1"/>
    <col min="6128" max="6375" width="7.875" style="297"/>
    <col min="6376" max="6376" width="1.75" style="297" customWidth="1"/>
    <col min="6377" max="6377" width="31.625" style="297" customWidth="1"/>
    <col min="6378" max="6383" width="8.125" style="297" customWidth="1"/>
    <col min="6384" max="6631" width="7.875" style="297"/>
    <col min="6632" max="6632" width="1.75" style="297" customWidth="1"/>
    <col min="6633" max="6633" width="31.625" style="297" customWidth="1"/>
    <col min="6634" max="6639" width="8.125" style="297" customWidth="1"/>
    <col min="6640" max="6887" width="7.875" style="297"/>
    <col min="6888" max="6888" width="1.75" style="297" customWidth="1"/>
    <col min="6889" max="6889" width="31.625" style="297" customWidth="1"/>
    <col min="6890" max="6895" width="8.125" style="297" customWidth="1"/>
    <col min="6896" max="7143" width="7.875" style="297"/>
    <col min="7144" max="7144" width="1.75" style="297" customWidth="1"/>
    <col min="7145" max="7145" width="31.625" style="297" customWidth="1"/>
    <col min="7146" max="7151" width="8.125" style="297" customWidth="1"/>
    <col min="7152" max="7399" width="7.875" style="297"/>
    <col min="7400" max="7400" width="1.75" style="297" customWidth="1"/>
    <col min="7401" max="7401" width="31.625" style="297" customWidth="1"/>
    <col min="7402" max="7407" width="8.125" style="297" customWidth="1"/>
    <col min="7408" max="7655" width="7.875" style="297"/>
    <col min="7656" max="7656" width="1.75" style="297" customWidth="1"/>
    <col min="7657" max="7657" width="31.625" style="297" customWidth="1"/>
    <col min="7658" max="7663" width="8.125" style="297" customWidth="1"/>
    <col min="7664" max="7911" width="7.875" style="297"/>
    <col min="7912" max="7912" width="1.75" style="297" customWidth="1"/>
    <col min="7913" max="7913" width="31.625" style="297" customWidth="1"/>
    <col min="7914" max="7919" width="8.125" style="297" customWidth="1"/>
    <col min="7920" max="8167" width="7.875" style="297"/>
    <col min="8168" max="8168" width="1.75" style="297" customWidth="1"/>
    <col min="8169" max="8169" width="31.625" style="297" customWidth="1"/>
    <col min="8170" max="8175" width="8.125" style="297" customWidth="1"/>
    <col min="8176" max="8423" width="7.875" style="297"/>
    <col min="8424" max="8424" width="1.75" style="297" customWidth="1"/>
    <col min="8425" max="8425" width="31.625" style="297" customWidth="1"/>
    <col min="8426" max="8431" width="8.125" style="297" customWidth="1"/>
    <col min="8432" max="8679" width="7.875" style="297"/>
    <col min="8680" max="8680" width="1.75" style="297" customWidth="1"/>
    <col min="8681" max="8681" width="31.625" style="297" customWidth="1"/>
    <col min="8682" max="8687" width="8.125" style="297" customWidth="1"/>
    <col min="8688" max="8935" width="7.875" style="297"/>
    <col min="8936" max="8936" width="1.75" style="297" customWidth="1"/>
    <col min="8937" max="8937" width="31.625" style="297" customWidth="1"/>
    <col min="8938" max="8943" width="8.125" style="297" customWidth="1"/>
    <col min="8944" max="9191" width="7.875" style="297"/>
    <col min="9192" max="9192" width="1.75" style="297" customWidth="1"/>
    <col min="9193" max="9193" width="31.625" style="297" customWidth="1"/>
    <col min="9194" max="9199" width="8.125" style="297" customWidth="1"/>
    <col min="9200" max="9447" width="7.875" style="297"/>
    <col min="9448" max="9448" width="1.75" style="297" customWidth="1"/>
    <col min="9449" max="9449" width="31.625" style="297" customWidth="1"/>
    <col min="9450" max="9455" width="8.125" style="297" customWidth="1"/>
    <col min="9456" max="9703" width="7.875" style="297"/>
    <col min="9704" max="9704" width="1.75" style="297" customWidth="1"/>
    <col min="9705" max="9705" width="31.625" style="297" customWidth="1"/>
    <col min="9706" max="9711" width="8.125" style="297" customWidth="1"/>
    <col min="9712" max="9959" width="7.875" style="297"/>
    <col min="9960" max="9960" width="1.75" style="297" customWidth="1"/>
    <col min="9961" max="9961" width="31.625" style="297" customWidth="1"/>
    <col min="9962" max="9967" width="8.125" style="297" customWidth="1"/>
    <col min="9968" max="10215" width="7.875" style="297"/>
    <col min="10216" max="10216" width="1.75" style="297" customWidth="1"/>
    <col min="10217" max="10217" width="31.625" style="297" customWidth="1"/>
    <col min="10218" max="10223" width="8.125" style="297" customWidth="1"/>
    <col min="10224" max="10471" width="7.875" style="297"/>
    <col min="10472" max="10472" width="1.75" style="297" customWidth="1"/>
    <col min="10473" max="10473" width="31.625" style="297" customWidth="1"/>
    <col min="10474" max="10479" width="8.125" style="297" customWidth="1"/>
    <col min="10480" max="10727" width="7.875" style="297"/>
    <col min="10728" max="10728" width="1.75" style="297" customWidth="1"/>
    <col min="10729" max="10729" width="31.625" style="297" customWidth="1"/>
    <col min="10730" max="10735" width="8.125" style="297" customWidth="1"/>
    <col min="10736" max="10983" width="7.875" style="297"/>
    <col min="10984" max="10984" width="1.75" style="297" customWidth="1"/>
    <col min="10985" max="10985" width="31.625" style="297" customWidth="1"/>
    <col min="10986" max="10991" width="8.125" style="297" customWidth="1"/>
    <col min="10992" max="11239" width="7.875" style="297"/>
    <col min="11240" max="11240" width="1.75" style="297" customWidth="1"/>
    <col min="11241" max="11241" width="31.625" style="297" customWidth="1"/>
    <col min="11242" max="11247" width="8.125" style="297" customWidth="1"/>
    <col min="11248" max="11495" width="7.875" style="297"/>
    <col min="11496" max="11496" width="1.75" style="297" customWidth="1"/>
    <col min="11497" max="11497" width="31.625" style="297" customWidth="1"/>
    <col min="11498" max="11503" width="8.125" style="297" customWidth="1"/>
    <col min="11504" max="11751" width="7.875" style="297"/>
    <col min="11752" max="11752" width="1.75" style="297" customWidth="1"/>
    <col min="11753" max="11753" width="31.625" style="297" customWidth="1"/>
    <col min="11754" max="11759" width="8.125" style="297" customWidth="1"/>
    <col min="11760" max="12007" width="7.875" style="297"/>
    <col min="12008" max="12008" width="1.75" style="297" customWidth="1"/>
    <col min="12009" max="12009" width="31.625" style="297" customWidth="1"/>
    <col min="12010" max="12015" width="8.125" style="297" customWidth="1"/>
    <col min="12016" max="12263" width="7.875" style="297"/>
    <col min="12264" max="12264" width="1.75" style="297" customWidth="1"/>
    <col min="12265" max="12265" width="31.625" style="297" customWidth="1"/>
    <col min="12266" max="12271" width="8.125" style="297" customWidth="1"/>
    <col min="12272" max="12519" width="7.875" style="297"/>
    <col min="12520" max="12520" width="1.75" style="297" customWidth="1"/>
    <col min="12521" max="12521" width="31.625" style="297" customWidth="1"/>
    <col min="12522" max="12527" width="8.125" style="297" customWidth="1"/>
    <col min="12528" max="12775" width="7.875" style="297"/>
    <col min="12776" max="12776" width="1.75" style="297" customWidth="1"/>
    <col min="12777" max="12777" width="31.625" style="297" customWidth="1"/>
    <col min="12778" max="12783" width="8.125" style="297" customWidth="1"/>
    <col min="12784" max="13031" width="7.875" style="297"/>
    <col min="13032" max="13032" width="1.75" style="297" customWidth="1"/>
    <col min="13033" max="13033" width="31.625" style="297" customWidth="1"/>
    <col min="13034" max="13039" width="8.125" style="297" customWidth="1"/>
    <col min="13040" max="13287" width="7.875" style="297"/>
    <col min="13288" max="13288" width="1.75" style="297" customWidth="1"/>
    <col min="13289" max="13289" width="31.625" style="297" customWidth="1"/>
    <col min="13290" max="13295" width="8.125" style="297" customWidth="1"/>
    <col min="13296" max="13543" width="7.875" style="297"/>
    <col min="13544" max="13544" width="1.75" style="297" customWidth="1"/>
    <col min="13545" max="13545" width="31.625" style="297" customWidth="1"/>
    <col min="13546" max="13551" width="8.125" style="297" customWidth="1"/>
    <col min="13552" max="13799" width="7.875" style="297"/>
    <col min="13800" max="13800" width="1.75" style="297" customWidth="1"/>
    <col min="13801" max="13801" width="31.625" style="297" customWidth="1"/>
    <col min="13802" max="13807" width="8.125" style="297" customWidth="1"/>
    <col min="13808" max="14055" width="7.875" style="297"/>
    <col min="14056" max="14056" width="1.75" style="297" customWidth="1"/>
    <col min="14057" max="14057" width="31.625" style="297" customWidth="1"/>
    <col min="14058" max="14063" width="8.125" style="297" customWidth="1"/>
    <col min="14064" max="14311" width="7.875" style="297"/>
    <col min="14312" max="14312" width="1.75" style="297" customWidth="1"/>
    <col min="14313" max="14313" width="31.625" style="297" customWidth="1"/>
    <col min="14314" max="14319" width="8.125" style="297" customWidth="1"/>
    <col min="14320" max="14567" width="7.875" style="297"/>
    <col min="14568" max="14568" width="1.75" style="297" customWidth="1"/>
    <col min="14569" max="14569" width="31.625" style="297" customWidth="1"/>
    <col min="14570" max="14575" width="8.125" style="297" customWidth="1"/>
    <col min="14576" max="14823" width="7.875" style="297"/>
    <col min="14824" max="14824" width="1.75" style="297" customWidth="1"/>
    <col min="14825" max="14825" width="31.625" style="297" customWidth="1"/>
    <col min="14826" max="14831" width="8.125" style="297" customWidth="1"/>
    <col min="14832" max="15079" width="7.875" style="297"/>
    <col min="15080" max="15080" width="1.75" style="297" customWidth="1"/>
    <col min="15081" max="15081" width="31.625" style="297" customWidth="1"/>
    <col min="15082" max="15087" width="8.125" style="297" customWidth="1"/>
    <col min="15088" max="15335" width="7.875" style="297"/>
    <col min="15336" max="15336" width="1.75" style="297" customWidth="1"/>
    <col min="15337" max="15337" width="31.625" style="297" customWidth="1"/>
    <col min="15338" max="15343" width="8.125" style="297" customWidth="1"/>
    <col min="15344" max="15591" width="7.875" style="297"/>
    <col min="15592" max="15592" width="1.75" style="297" customWidth="1"/>
    <col min="15593" max="15593" width="31.625" style="297" customWidth="1"/>
    <col min="15594" max="15599" width="8.125" style="297" customWidth="1"/>
    <col min="15600" max="15847" width="7.875" style="297"/>
    <col min="15848" max="15848" width="1.75" style="297" customWidth="1"/>
    <col min="15849" max="15849" width="31.625" style="297" customWidth="1"/>
    <col min="15850" max="15855" width="8.125" style="297" customWidth="1"/>
    <col min="15856" max="16103" width="7.875" style="297"/>
    <col min="16104" max="16104" width="1.75" style="297" customWidth="1"/>
    <col min="16105" max="16105" width="31.625" style="297" customWidth="1"/>
    <col min="16106" max="16111" width="8.125" style="297" customWidth="1"/>
    <col min="16112" max="16384" width="7.875" style="297"/>
  </cols>
  <sheetData>
    <row r="1" spans="1:3" s="687" customFormat="1" ht="20.100000000000001" customHeight="1">
      <c r="A1" s="688" t="s">
        <v>679</v>
      </c>
    </row>
    <row r="2" spans="1:3" ht="20.100000000000001" customHeight="1">
      <c r="A2" s="686"/>
      <c r="B2" s="686"/>
    </row>
    <row r="3" spans="1:3" ht="20.100000000000001" customHeight="1">
      <c r="C3" s="685" t="s">
        <v>615</v>
      </c>
    </row>
    <row r="4" spans="1:3" ht="20.100000000000001" customHeight="1">
      <c r="A4" s="684"/>
      <c r="B4" s="683" t="s">
        <v>66</v>
      </c>
      <c r="C4" s="642" t="s">
        <v>578</v>
      </c>
    </row>
    <row r="5" spans="1:3" ht="20.100000000000001" customHeight="1">
      <c r="B5" s="682" t="s">
        <v>577</v>
      </c>
      <c r="C5" s="641" t="s">
        <v>342</v>
      </c>
    </row>
    <row r="6" spans="1:3" ht="20.100000000000001" customHeight="1">
      <c r="B6" s="681" t="s">
        <v>251</v>
      </c>
      <c r="C6" s="639" t="s">
        <v>49</v>
      </c>
    </row>
    <row r="7" spans="1:3" ht="20.100000000000001" customHeight="1">
      <c r="B7" s="290"/>
      <c r="C7" s="290"/>
    </row>
    <row r="8" spans="1:3" s="673" customFormat="1" ht="20.100000000000001" customHeight="1">
      <c r="A8" s="676" t="s">
        <v>614</v>
      </c>
      <c r="B8" s="680">
        <v>5672</v>
      </c>
      <c r="C8" s="674">
        <v>124.74158786012757</v>
      </c>
    </row>
    <row r="9" spans="1:3" ht="20.100000000000001" customHeight="1">
      <c r="A9" s="667" t="s">
        <v>611</v>
      </c>
      <c r="B9" s="678">
        <v>1350</v>
      </c>
      <c r="C9" s="679">
        <v>103.84615384615385</v>
      </c>
    </row>
    <row r="10" spans="1:3" ht="20.100000000000001" customHeight="1">
      <c r="A10" s="667" t="s">
        <v>609</v>
      </c>
      <c r="B10" s="678">
        <v>140</v>
      </c>
      <c r="C10" s="679">
        <v>104.4776119402985</v>
      </c>
    </row>
    <row r="11" spans="1:3" ht="20.100000000000001" customHeight="1">
      <c r="A11" s="667" t="s">
        <v>612</v>
      </c>
      <c r="B11" s="678">
        <v>3150</v>
      </c>
      <c r="C11" s="679">
        <v>145.83333333333331</v>
      </c>
    </row>
    <row r="12" spans="1:3" ht="20.100000000000001" customHeight="1">
      <c r="A12" s="667" t="s">
        <v>608</v>
      </c>
      <c r="B12" s="678">
        <v>51</v>
      </c>
      <c r="C12" s="677">
        <v>106.25</v>
      </c>
    </row>
    <row r="13" spans="1:3" ht="20.100000000000001" customHeight="1">
      <c r="A13" s="667" t="s">
        <v>607</v>
      </c>
      <c r="B13" s="678">
        <v>28</v>
      </c>
      <c r="C13" s="679">
        <v>112.00000000000001</v>
      </c>
    </row>
    <row r="14" spans="1:3" ht="20.100000000000001" customHeight="1">
      <c r="A14" s="667" t="s">
        <v>605</v>
      </c>
      <c r="B14" s="678">
        <v>53</v>
      </c>
      <c r="C14" s="677">
        <v>106</v>
      </c>
    </row>
    <row r="15" spans="1:3" ht="20.100000000000001" customHeight="1">
      <c r="A15" s="667" t="s">
        <v>604</v>
      </c>
      <c r="B15" s="672">
        <v>900</v>
      </c>
      <c r="C15" s="665">
        <v>108.43373493975903</v>
      </c>
    </row>
    <row r="16" spans="1:3" s="673" customFormat="1" ht="20.100000000000001" customHeight="1">
      <c r="A16" s="676" t="s">
        <v>613</v>
      </c>
      <c r="B16" s="675">
        <v>7997</v>
      </c>
      <c r="C16" s="674">
        <v>126.8</v>
      </c>
    </row>
    <row r="17" spans="1:9" ht="20.100000000000001" customHeight="1">
      <c r="A17" s="667" t="s">
        <v>612</v>
      </c>
      <c r="B17" s="672">
        <v>2350</v>
      </c>
      <c r="C17" s="665">
        <v>167.25978647686833</v>
      </c>
    </row>
    <row r="18" spans="1:9" ht="20.100000000000001" customHeight="1">
      <c r="A18" s="667" t="s">
        <v>611</v>
      </c>
      <c r="B18" s="672">
        <v>3430</v>
      </c>
      <c r="C18" s="665">
        <v>122.50000000000001</v>
      </c>
    </row>
    <row r="19" spans="1:9" ht="20.100000000000001" customHeight="1">
      <c r="A19" s="670" t="s">
        <v>610</v>
      </c>
      <c r="B19" s="671">
        <v>2485</v>
      </c>
      <c r="C19" s="668">
        <v>114.1</v>
      </c>
    </row>
    <row r="20" spans="1:9" ht="20.100000000000001" customHeight="1">
      <c r="A20" s="667" t="s">
        <v>609</v>
      </c>
      <c r="B20" s="666">
        <v>125</v>
      </c>
      <c r="C20" s="665">
        <v>112.61261261261262</v>
      </c>
    </row>
    <row r="21" spans="1:9" ht="20.100000000000001" customHeight="1">
      <c r="A21" s="667" t="s">
        <v>608</v>
      </c>
      <c r="B21" s="666">
        <v>80</v>
      </c>
      <c r="C21" s="665">
        <v>105.26315789473684</v>
      </c>
      <c r="I21" s="664"/>
    </row>
    <row r="22" spans="1:9" ht="20.100000000000001" customHeight="1">
      <c r="A22" s="667" t="s">
        <v>607</v>
      </c>
      <c r="B22" s="666">
        <v>234</v>
      </c>
      <c r="C22" s="665">
        <v>117</v>
      </c>
    </row>
    <row r="23" spans="1:9" ht="20.100000000000001" customHeight="1">
      <c r="A23" s="670" t="s">
        <v>606</v>
      </c>
      <c r="B23" s="669">
        <v>208</v>
      </c>
      <c r="C23" s="668">
        <v>114.3</v>
      </c>
    </row>
    <row r="24" spans="1:9" ht="20.100000000000001" customHeight="1">
      <c r="A24" s="667" t="s">
        <v>605</v>
      </c>
      <c r="B24" s="666">
        <v>58</v>
      </c>
      <c r="C24" s="665">
        <v>109.43396226415094</v>
      </c>
    </row>
    <row r="25" spans="1:9" ht="20.100000000000001" customHeight="1">
      <c r="A25" s="667" t="s">
        <v>604</v>
      </c>
      <c r="B25" s="666">
        <v>1720</v>
      </c>
      <c r="C25" s="665">
        <v>103.6144578313253</v>
      </c>
    </row>
    <row r="26" spans="1:9" ht="20.100000000000001" customHeight="1">
      <c r="A26" s="662"/>
      <c r="B26" s="663"/>
      <c r="C26" s="664"/>
    </row>
    <row r="27" spans="1:9" ht="20.100000000000001" customHeight="1">
      <c r="A27" s="662"/>
      <c r="B27" s="663"/>
      <c r="C27" s="664"/>
    </row>
    <row r="28" spans="1:9" ht="20.100000000000001" customHeight="1">
      <c r="A28" s="662"/>
    </row>
    <row r="29" spans="1:9" ht="20.100000000000001" customHeight="1">
      <c r="A29" s="662"/>
    </row>
    <row r="30" spans="1:9" ht="20.100000000000001" customHeight="1">
      <c r="A30" s="662"/>
    </row>
    <row r="31" spans="1:9" ht="20.100000000000001" customHeight="1">
      <c r="A31" s="662"/>
    </row>
    <row r="32" spans="1:9" ht="20.100000000000001" customHeight="1">
      <c r="A32" s="662"/>
      <c r="B32" s="663"/>
    </row>
    <row r="33" spans="1:2" ht="20.100000000000001" customHeight="1">
      <c r="A33" s="662"/>
      <c r="B33" s="663"/>
    </row>
    <row r="34" spans="1:2" ht="20.100000000000001" customHeight="1">
      <c r="A34" s="662"/>
    </row>
    <row r="35" spans="1:2" ht="20.100000000000001" customHeight="1">
      <c r="A35" s="662"/>
      <c r="B35" s="663"/>
    </row>
    <row r="36" spans="1:2" ht="20.100000000000001" customHeight="1">
      <c r="A36" s="662"/>
    </row>
    <row r="37" spans="1:2" ht="20.100000000000001" customHeight="1">
      <c r="A37" s="662"/>
      <c r="B37" s="663"/>
    </row>
    <row r="38" spans="1:2" ht="20.100000000000001" customHeight="1">
      <c r="A38" s="662"/>
    </row>
    <row r="39" spans="1:2" ht="20.100000000000001" customHeight="1">
      <c r="A39" s="662"/>
    </row>
    <row r="40" spans="1:2" ht="20.100000000000001" customHeight="1">
      <c r="A40" s="662"/>
    </row>
    <row r="41" spans="1:2" ht="20.100000000000001" customHeight="1">
      <c r="A41" s="662"/>
    </row>
    <row r="42" spans="1:2" ht="20.100000000000001" customHeight="1">
      <c r="A42" s="662"/>
    </row>
    <row r="43" spans="1:2" ht="20.100000000000001" customHeight="1">
      <c r="A43" s="662"/>
    </row>
    <row r="44" spans="1:2" ht="20.100000000000001" customHeight="1">
      <c r="A44" s="662"/>
    </row>
    <row r="45" spans="1:2" ht="20.100000000000001" customHeight="1">
      <c r="A45" s="662"/>
    </row>
    <row r="46" spans="1:2" ht="20.100000000000001" customHeight="1">
      <c r="A46" s="662"/>
    </row>
    <row r="47" spans="1:2" ht="20.100000000000001" customHeight="1">
      <c r="A47" s="662"/>
    </row>
    <row r="48" spans="1:2" ht="15.95" customHeight="1">
      <c r="A48" s="662"/>
    </row>
    <row r="49" spans="1:1" ht="15.95" customHeight="1">
      <c r="A49" s="662"/>
    </row>
    <row r="50" spans="1:1" ht="15.95" customHeight="1">
      <c r="A50" s="662"/>
    </row>
    <row r="51" spans="1:1" ht="15.95" customHeight="1">
      <c r="A51" s="662"/>
    </row>
    <row r="52" spans="1:1" ht="15.95" customHeight="1">
      <c r="A52" s="662"/>
    </row>
    <row r="53" spans="1:1" ht="15.95" customHeight="1">
      <c r="A53" s="662"/>
    </row>
    <row r="54" spans="1:1" ht="15.95" customHeight="1">
      <c r="A54" s="662"/>
    </row>
    <row r="55" spans="1:1" ht="15.95" customHeight="1">
      <c r="A55" s="662"/>
    </row>
    <row r="56" spans="1:1" ht="15.95" customHeight="1">
      <c r="A56" s="662"/>
    </row>
    <row r="57" spans="1:1" ht="15.95" customHeight="1">
      <c r="A57" s="662"/>
    </row>
    <row r="58" spans="1:1" ht="15.95" customHeight="1">
      <c r="A58" s="662"/>
    </row>
    <row r="59" spans="1:1" ht="15.95" customHeight="1">
      <c r="A59" s="662"/>
    </row>
    <row r="60" spans="1:1" ht="15.95" customHeight="1">
      <c r="A60" s="662"/>
    </row>
    <row r="61" spans="1:1" ht="15.95" customHeight="1">
      <c r="A61" s="662"/>
    </row>
    <row r="62" spans="1:1" ht="15.95" customHeight="1">
      <c r="A62" s="662"/>
    </row>
    <row r="63" spans="1:1" ht="15.95" customHeight="1">
      <c r="A63" s="662"/>
    </row>
    <row r="64" spans="1:1" ht="15.95" customHeight="1">
      <c r="A64" s="662"/>
    </row>
    <row r="65" spans="1:1" ht="15.95" customHeight="1">
      <c r="A65" s="662"/>
    </row>
    <row r="66" spans="1:1" ht="15.95" customHeight="1">
      <c r="A66" s="662"/>
    </row>
    <row r="67" spans="1:1" ht="15.95" customHeight="1">
      <c r="A67" s="662"/>
    </row>
    <row r="68" spans="1:1" ht="15.95" customHeight="1"/>
    <row r="69" spans="1:1" ht="15.95" customHeight="1"/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28"/>
  <sheetViews>
    <sheetView workbookViewId="0">
      <selection activeCell="K7" sqref="K7"/>
    </sheetView>
  </sheetViews>
  <sheetFormatPr defaultColWidth="9.25" defaultRowHeight="12.75"/>
  <cols>
    <col min="1" max="1" width="2.25" style="383" customWidth="1"/>
    <col min="2" max="2" width="11.125" style="383" customWidth="1"/>
    <col min="3" max="3" width="26.125" style="383" customWidth="1"/>
    <col min="4" max="4" width="9.75" style="383" customWidth="1"/>
    <col min="5" max="5" width="9.25" style="383"/>
    <col min="6" max="7" width="9.75" style="383" customWidth="1"/>
    <col min="8" max="8" width="17.25" style="383" customWidth="1"/>
    <col min="9" max="16384" width="9.25" style="383"/>
  </cols>
  <sheetData>
    <row r="1" spans="1:8" s="404" customFormat="1" ht="19.5" customHeight="1">
      <c r="A1" s="407" t="s">
        <v>680</v>
      </c>
      <c r="B1" s="406"/>
      <c r="C1" s="406"/>
      <c r="D1" s="406"/>
      <c r="E1" s="406"/>
      <c r="F1" s="405"/>
    </row>
    <row r="2" spans="1:8" s="404" customFormat="1" ht="18" customHeight="1">
      <c r="A2" s="407" t="s">
        <v>347</v>
      </c>
      <c r="B2" s="406"/>
      <c r="C2" s="406"/>
      <c r="D2" s="406"/>
      <c r="E2" s="406"/>
      <c r="F2" s="405"/>
    </row>
    <row r="3" spans="1:8">
      <c r="A3" s="393"/>
      <c r="B3" s="393"/>
      <c r="C3" s="393"/>
      <c r="D3" s="393"/>
      <c r="E3" s="393"/>
      <c r="H3" s="403" t="s">
        <v>120</v>
      </c>
    </row>
    <row r="4" spans="1:8" ht="19.5" customHeight="1">
      <c r="A4" s="402"/>
      <c r="B4" s="402"/>
      <c r="C4" s="402"/>
      <c r="D4" s="738" t="s">
        <v>346</v>
      </c>
      <c r="E4" s="738"/>
      <c r="F4" s="738"/>
      <c r="G4" s="738"/>
      <c r="H4" s="401" t="s">
        <v>345</v>
      </c>
    </row>
    <row r="5" spans="1:8" ht="18" customHeight="1">
      <c r="A5" s="393"/>
      <c r="B5" s="393"/>
      <c r="C5" s="393"/>
      <c r="D5" s="400" t="s">
        <v>344</v>
      </c>
      <c r="E5" s="400" t="s">
        <v>211</v>
      </c>
      <c r="F5" s="400" t="s">
        <v>343</v>
      </c>
      <c r="G5" s="400" t="s">
        <v>212</v>
      </c>
      <c r="H5" s="400" t="s">
        <v>342</v>
      </c>
    </row>
    <row r="6" spans="1:8" ht="19.5" customHeight="1">
      <c r="A6" s="393"/>
      <c r="B6" s="393"/>
      <c r="C6" s="393"/>
      <c r="D6" s="399" t="s">
        <v>341</v>
      </c>
      <c r="E6" s="398">
        <v>2023</v>
      </c>
      <c r="F6" s="398">
        <v>2023</v>
      </c>
      <c r="G6" s="398">
        <v>2024</v>
      </c>
      <c r="H6" s="398" t="s">
        <v>340</v>
      </c>
    </row>
    <row r="7" spans="1:8" ht="11.25" customHeight="1">
      <c r="A7" s="397"/>
      <c r="B7" s="396"/>
      <c r="C7" s="396"/>
      <c r="D7" s="395"/>
      <c r="E7" s="395"/>
      <c r="F7" s="391"/>
      <c r="G7" s="391"/>
      <c r="H7" s="395"/>
    </row>
    <row r="8" spans="1:8" ht="20.100000000000001" customHeight="1">
      <c r="A8" s="389" t="s">
        <v>339</v>
      </c>
      <c r="B8" s="393"/>
      <c r="C8" s="393"/>
      <c r="D8" s="386">
        <v>115.05888075965863</v>
      </c>
      <c r="E8" s="386">
        <v>103.96942681838681</v>
      </c>
      <c r="F8" s="386">
        <v>101.11568155122977</v>
      </c>
      <c r="G8" s="386">
        <v>99.767399999999995</v>
      </c>
      <c r="H8" s="385">
        <v>103.77185428276204</v>
      </c>
    </row>
    <row r="9" spans="1:8" ht="20.100000000000001" customHeight="1">
      <c r="A9" s="393"/>
      <c r="B9" s="393" t="s">
        <v>338</v>
      </c>
      <c r="C9" s="393"/>
      <c r="D9" s="391">
        <v>119.37777624643871</v>
      </c>
      <c r="E9" s="391">
        <v>104.04961596355695</v>
      </c>
      <c r="F9" s="391">
        <v>101.15479992338659</v>
      </c>
      <c r="G9" s="391">
        <v>99.244299999999996</v>
      </c>
      <c r="H9" s="390">
        <v>103.52689436921584</v>
      </c>
    </row>
    <row r="10" spans="1:8" ht="20.100000000000001" customHeight="1">
      <c r="A10" s="393"/>
      <c r="B10" s="394" t="s">
        <v>329</v>
      </c>
      <c r="C10" s="393" t="s">
        <v>337</v>
      </c>
      <c r="D10" s="391">
        <v>133.28282849171569</v>
      </c>
      <c r="E10" s="391">
        <v>116.53790369418562</v>
      </c>
      <c r="F10" s="391">
        <v>103.08589319794825</v>
      </c>
      <c r="G10" s="391">
        <v>99.581199999999995</v>
      </c>
      <c r="H10" s="390">
        <v>116.50662656643031</v>
      </c>
    </row>
    <row r="11" spans="1:8" ht="20.100000000000001" customHeight="1">
      <c r="A11" s="393"/>
      <c r="B11" s="393"/>
      <c r="C11" s="393" t="s">
        <v>336</v>
      </c>
      <c r="D11" s="391">
        <v>115.50396812175048</v>
      </c>
      <c r="E11" s="391">
        <v>101.94061938897379</v>
      </c>
      <c r="F11" s="391">
        <v>100.6747102177965</v>
      </c>
      <c r="G11" s="391">
        <v>98.806899999999999</v>
      </c>
      <c r="H11" s="390">
        <v>101.23991361308477</v>
      </c>
    </row>
    <row r="12" spans="1:8" ht="20.100000000000001" customHeight="1">
      <c r="A12" s="393"/>
      <c r="B12" s="393"/>
      <c r="C12" s="393" t="s">
        <v>335</v>
      </c>
      <c r="D12" s="391">
        <v>123.57784920240665</v>
      </c>
      <c r="E12" s="391">
        <v>104.28870726547781</v>
      </c>
      <c r="F12" s="391">
        <v>101.52993180119768</v>
      </c>
      <c r="G12" s="391">
        <v>100.18899999999999</v>
      </c>
      <c r="H12" s="390">
        <v>104.03148082291133</v>
      </c>
    </row>
    <row r="13" spans="1:8" ht="20.100000000000001" customHeight="1">
      <c r="A13" s="393"/>
      <c r="B13" s="393" t="s">
        <v>334</v>
      </c>
      <c r="C13" s="393"/>
      <c r="D13" s="391">
        <v>112.52429190897473</v>
      </c>
      <c r="E13" s="391">
        <v>102.6330820030019</v>
      </c>
      <c r="F13" s="391">
        <v>101.11564207322013</v>
      </c>
      <c r="G13" s="391">
        <v>99.933899999999994</v>
      </c>
      <c r="H13" s="390">
        <v>102.32630811009879</v>
      </c>
    </row>
    <row r="14" spans="1:8" ht="20.100000000000001" customHeight="1">
      <c r="A14" s="393"/>
      <c r="B14" s="393" t="s">
        <v>333</v>
      </c>
      <c r="C14" s="393"/>
      <c r="D14" s="391">
        <v>107.60834475527938</v>
      </c>
      <c r="E14" s="391">
        <v>101.59758515769349</v>
      </c>
      <c r="F14" s="391">
        <v>100.32483378397319</v>
      </c>
      <c r="G14" s="391">
        <v>99.941500000000005</v>
      </c>
      <c r="H14" s="390">
        <v>101.54271289351303</v>
      </c>
    </row>
    <row r="15" spans="1:8" ht="20.100000000000001" customHeight="1">
      <c r="A15" s="393"/>
      <c r="B15" s="393" t="s">
        <v>332</v>
      </c>
      <c r="C15" s="393"/>
      <c r="D15" s="391">
        <v>118.64338887470622</v>
      </c>
      <c r="E15" s="391">
        <v>104.86643185155091</v>
      </c>
      <c r="F15" s="391">
        <v>101.28295983274846</v>
      </c>
      <c r="G15" s="391">
        <v>100.2855</v>
      </c>
      <c r="H15" s="390">
        <v>105.39687047156286</v>
      </c>
    </row>
    <row r="16" spans="1:8" ht="20.100000000000001" customHeight="1">
      <c r="A16" s="393"/>
      <c r="B16" s="393" t="s">
        <v>331</v>
      </c>
      <c r="C16" s="393"/>
      <c r="D16" s="391">
        <v>107.4420366829291</v>
      </c>
      <c r="E16" s="391">
        <v>101.17833080583625</v>
      </c>
      <c r="F16" s="391">
        <v>100.4020782936403</v>
      </c>
      <c r="G16" s="391">
        <v>100.0059</v>
      </c>
      <c r="H16" s="390">
        <v>101.21027586610154</v>
      </c>
    </row>
    <row r="17" spans="1:8" ht="20.100000000000001" customHeight="1">
      <c r="A17" s="393"/>
      <c r="B17" s="393" t="s">
        <v>330</v>
      </c>
      <c r="C17" s="393"/>
      <c r="D17" s="391">
        <v>109.96279818135301</v>
      </c>
      <c r="E17" s="391">
        <v>106.48176389704889</v>
      </c>
      <c r="F17" s="391">
        <v>101.06014181776757</v>
      </c>
      <c r="G17" s="391">
        <v>100.0197</v>
      </c>
      <c r="H17" s="390">
        <v>106.50756120198541</v>
      </c>
    </row>
    <row r="18" spans="1:8" ht="20.100000000000001" customHeight="1">
      <c r="A18" s="393"/>
      <c r="B18" s="394" t="s">
        <v>329</v>
      </c>
      <c r="C18" s="393" t="s">
        <v>328</v>
      </c>
      <c r="D18" s="391">
        <v>110.93319521294559</v>
      </c>
      <c r="E18" s="391">
        <v>108.17835307086274</v>
      </c>
      <c r="F18" s="391">
        <v>101.30831960199997</v>
      </c>
      <c r="G18" s="391">
        <v>100.00149999999999</v>
      </c>
      <c r="H18" s="390">
        <v>108.20986648627411</v>
      </c>
    </row>
    <row r="19" spans="1:8" ht="20.100000000000001" customHeight="1">
      <c r="A19" s="393"/>
      <c r="B19" s="393" t="s">
        <v>327</v>
      </c>
      <c r="C19" s="393"/>
      <c r="D19" s="391">
        <v>112.44737783891308</v>
      </c>
      <c r="E19" s="391">
        <v>102.68039831423614</v>
      </c>
      <c r="F19" s="391">
        <v>103.4721494798996</v>
      </c>
      <c r="G19" s="391">
        <v>99.965000000000003</v>
      </c>
      <c r="H19" s="390">
        <v>102.26760707342893</v>
      </c>
    </row>
    <row r="20" spans="1:8" ht="20.100000000000001" customHeight="1">
      <c r="A20" s="393"/>
      <c r="B20" s="393" t="s">
        <v>326</v>
      </c>
      <c r="C20" s="393"/>
      <c r="D20" s="391">
        <v>96.184366412217059</v>
      </c>
      <c r="E20" s="391">
        <v>98.528472089010066</v>
      </c>
      <c r="F20" s="391">
        <v>99.772296052433973</v>
      </c>
      <c r="G20" s="391">
        <v>99.994699999999995</v>
      </c>
      <c r="H20" s="390">
        <v>98.544927780750029</v>
      </c>
    </row>
    <row r="21" spans="1:8" ht="20.100000000000001" customHeight="1">
      <c r="A21" s="393"/>
      <c r="B21" s="393" t="s">
        <v>325</v>
      </c>
      <c r="C21" s="393"/>
      <c r="D21" s="391">
        <v>123.77602345150511</v>
      </c>
      <c r="E21" s="391">
        <v>110.12303785926815</v>
      </c>
      <c r="F21" s="391">
        <v>99.166096427948787</v>
      </c>
      <c r="G21" s="391">
        <v>99.709800000000001</v>
      </c>
      <c r="H21" s="390">
        <v>109.02079611812329</v>
      </c>
    </row>
    <row r="22" spans="1:8" ht="20.100000000000001" customHeight="1">
      <c r="A22" s="393"/>
      <c r="B22" s="394" t="s">
        <v>324</v>
      </c>
      <c r="C22" s="393" t="s">
        <v>323</v>
      </c>
      <c r="D22" s="392">
        <v>124.94736300435552</v>
      </c>
      <c r="E22" s="391">
        <v>110.898536710252</v>
      </c>
      <c r="F22" s="391">
        <v>99.038214932412799</v>
      </c>
      <c r="G22" s="391">
        <v>99.664500000000004</v>
      </c>
      <c r="H22" s="390">
        <v>109.63087762457458</v>
      </c>
    </row>
    <row r="23" spans="1:8" ht="20.100000000000001" customHeight="1">
      <c r="A23" s="393"/>
      <c r="B23" s="393" t="s">
        <v>322</v>
      </c>
      <c r="C23" s="393"/>
      <c r="D23" s="392">
        <v>105.76668725085852</v>
      </c>
      <c r="E23" s="391">
        <v>101.45230009861919</v>
      </c>
      <c r="F23" s="391">
        <v>100.77759209946331</v>
      </c>
      <c r="G23" s="391">
        <v>99.882300000000001</v>
      </c>
      <c r="H23" s="390">
        <v>101.35155555948565</v>
      </c>
    </row>
    <row r="24" spans="1:8" ht="20.100000000000001" customHeight="1">
      <c r="A24" s="393"/>
      <c r="B24" s="393" t="s">
        <v>321</v>
      </c>
      <c r="C24" s="393"/>
      <c r="D24" s="392">
        <v>116.814411469194</v>
      </c>
      <c r="E24" s="391">
        <v>106.31886653627376</v>
      </c>
      <c r="F24" s="391">
        <v>101.24400108783145</v>
      </c>
      <c r="G24" s="391">
        <v>100.0556</v>
      </c>
      <c r="H24" s="390">
        <v>106.19708106150281</v>
      </c>
    </row>
    <row r="25" spans="1:8" ht="20.100000000000001" customHeight="1">
      <c r="A25" s="389" t="s">
        <v>320</v>
      </c>
      <c r="B25" s="388"/>
      <c r="C25" s="388"/>
      <c r="D25" s="386">
        <v>180.38399252749076</v>
      </c>
      <c r="E25" s="386">
        <v>122.71190154745622</v>
      </c>
      <c r="F25" s="386">
        <v>109.40783474178484</v>
      </c>
      <c r="G25" s="386">
        <v>104.587</v>
      </c>
      <c r="H25" s="385">
        <v>118.22935946009237</v>
      </c>
    </row>
    <row r="26" spans="1:8" ht="20.100000000000001" customHeight="1">
      <c r="A26" s="389" t="s">
        <v>319</v>
      </c>
      <c r="B26" s="388"/>
      <c r="C26" s="388"/>
      <c r="D26" s="386">
        <v>106.9919092843016</v>
      </c>
      <c r="E26" s="386">
        <v>104.31751538943675</v>
      </c>
      <c r="F26" s="386">
        <v>101.80917113825321</v>
      </c>
      <c r="G26" s="386">
        <v>100.8817</v>
      </c>
      <c r="H26" s="385">
        <v>103.96714125934133</v>
      </c>
    </row>
    <row r="27" spans="1:8" ht="20.100000000000001" customHeight="1">
      <c r="A27" s="389" t="s">
        <v>318</v>
      </c>
      <c r="B27" s="388"/>
      <c r="C27" s="388"/>
      <c r="D27" s="387"/>
      <c r="E27" s="386">
        <v>2.7608840058802597</v>
      </c>
      <c r="F27" s="386"/>
      <c r="G27" s="386">
        <v>2.9756560204963201E-2</v>
      </c>
      <c r="H27" s="385">
        <v>2.8114482466569939</v>
      </c>
    </row>
    <row r="28" spans="1:8" ht="18.75" customHeight="1">
      <c r="A28" s="384"/>
      <c r="B28" s="384"/>
      <c r="C28" s="384"/>
      <c r="D28" s="384"/>
      <c r="E28" s="384"/>
      <c r="F28" s="384"/>
      <c r="G28" s="384"/>
      <c r="H28" s="384"/>
    </row>
  </sheetData>
  <mergeCells count="1">
    <mergeCell ref="D4:G4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25"/>
  <sheetViews>
    <sheetView workbookViewId="0">
      <selection activeCell="F14" sqref="F14"/>
    </sheetView>
  </sheetViews>
  <sheetFormatPr defaultColWidth="9.25" defaultRowHeight="12.75"/>
  <cols>
    <col min="1" max="1" width="44.375" style="408" customWidth="1"/>
    <col min="2" max="3" width="13.75" style="408" customWidth="1"/>
    <col min="4" max="4" width="9.25" style="408"/>
    <col min="5" max="5" width="23.625" style="408" customWidth="1"/>
    <col min="6" max="16384" width="9.25" style="408"/>
  </cols>
  <sheetData>
    <row r="1" spans="1:9" s="429" customFormat="1" ht="20.100000000000001" customHeight="1">
      <c r="A1" s="430" t="s">
        <v>681</v>
      </c>
    </row>
    <row r="2" spans="1:9" s="425" customFormat="1" ht="20.100000000000001" customHeight="1">
      <c r="A2" s="428"/>
      <c r="B2" s="427"/>
      <c r="C2" s="403" t="s">
        <v>120</v>
      </c>
    </row>
    <row r="3" spans="1:9" s="425" customFormat="1" ht="20.100000000000001" customHeight="1">
      <c r="A3" s="426"/>
      <c r="B3" s="738" t="s">
        <v>358</v>
      </c>
      <c r="C3" s="738"/>
    </row>
    <row r="4" spans="1:9" s="423" customFormat="1" ht="20.100000000000001" customHeight="1">
      <c r="A4" s="424"/>
      <c r="B4" s="400" t="s">
        <v>64</v>
      </c>
      <c r="C4" s="400" t="s">
        <v>357</v>
      </c>
    </row>
    <row r="5" spans="1:9" s="423" customFormat="1" ht="20.100000000000001" customHeight="1">
      <c r="A5" s="424"/>
      <c r="B5" s="398">
        <v>2023</v>
      </c>
      <c r="C5" s="398">
        <v>2023</v>
      </c>
    </row>
    <row r="6" spans="1:9" ht="18" customHeight="1"/>
    <row r="7" spans="1:9" ht="18" customHeight="1">
      <c r="A7" s="418" t="s">
        <v>226</v>
      </c>
      <c r="B7" s="417">
        <v>105.80612443712154</v>
      </c>
      <c r="C7" s="416">
        <v>103.3980592652652</v>
      </c>
    </row>
    <row r="8" spans="1:9" ht="18" customHeight="1">
      <c r="A8" s="422" t="s">
        <v>356</v>
      </c>
      <c r="B8" s="414">
        <v>108.22542215139524</v>
      </c>
      <c r="C8" s="414">
        <v>103.80181006690312</v>
      </c>
    </row>
    <row r="9" spans="1:9" ht="18" customHeight="1">
      <c r="A9" s="422" t="s">
        <v>355</v>
      </c>
      <c r="B9" s="420">
        <v>99.555722360438708</v>
      </c>
      <c r="C9" s="414">
        <v>100.3729006021411</v>
      </c>
    </row>
    <row r="10" spans="1:9" ht="18" customHeight="1">
      <c r="A10" s="422" t="s">
        <v>354</v>
      </c>
      <c r="B10" s="420">
        <v>99.216849396259619</v>
      </c>
      <c r="C10" s="414">
        <v>102.50673093453075</v>
      </c>
    </row>
    <row r="11" spans="1:9" ht="18" customHeight="1">
      <c r="A11" s="418" t="s">
        <v>21</v>
      </c>
      <c r="B11" s="417">
        <v>99.438227097750683</v>
      </c>
      <c r="C11" s="416">
        <v>99.363557398686936</v>
      </c>
    </row>
    <row r="12" spans="1:9" ht="18" customHeight="1">
      <c r="A12" s="413" t="s">
        <v>20</v>
      </c>
      <c r="B12" s="414">
        <v>103.22846484156246</v>
      </c>
      <c r="C12" s="414">
        <v>96.982725775778547</v>
      </c>
      <c r="E12" s="421"/>
    </row>
    <row r="13" spans="1:9" ht="18" customHeight="1">
      <c r="A13" s="413" t="s">
        <v>19</v>
      </c>
      <c r="B13" s="420">
        <v>98.990925661950797</v>
      </c>
      <c r="C13" s="414">
        <v>99.446645090429996</v>
      </c>
    </row>
    <row r="14" spans="1:9" ht="30" customHeight="1">
      <c r="A14" s="419" t="s">
        <v>353</v>
      </c>
      <c r="B14" s="414">
        <v>104.74661686497377</v>
      </c>
      <c r="C14" s="414">
        <v>101.09246545373918</v>
      </c>
    </row>
    <row r="15" spans="1:9" ht="31.5" customHeight="1">
      <c r="A15" s="419" t="s">
        <v>352</v>
      </c>
      <c r="B15" s="414">
        <v>102.52828351575592</v>
      </c>
      <c r="C15" s="414">
        <v>100.77743138121689</v>
      </c>
    </row>
    <row r="16" spans="1:9" ht="18" customHeight="1">
      <c r="A16" s="418" t="s">
        <v>15</v>
      </c>
      <c r="B16" s="417">
        <v>107.15224097195127</v>
      </c>
      <c r="C16" s="416">
        <v>101.974318311126</v>
      </c>
      <c r="E16" s="411"/>
      <c r="F16" s="411"/>
      <c r="H16" s="410"/>
      <c r="I16" s="410"/>
    </row>
    <row r="17" spans="1:9" ht="18" customHeight="1">
      <c r="A17" s="415" t="s">
        <v>277</v>
      </c>
      <c r="B17" s="414"/>
      <c r="C17" s="414"/>
      <c r="E17" s="411"/>
      <c r="F17" s="411"/>
      <c r="H17" s="410"/>
      <c r="I17" s="410"/>
    </row>
    <row r="18" spans="1:9" ht="18" customHeight="1">
      <c r="A18" s="413" t="s">
        <v>13</v>
      </c>
      <c r="B18" s="414">
        <v>115.49016896596218</v>
      </c>
      <c r="C18" s="414">
        <v>104.23934348036057</v>
      </c>
      <c r="E18" s="411"/>
      <c r="F18" s="411"/>
      <c r="H18" s="410"/>
      <c r="I18" s="410"/>
    </row>
    <row r="19" spans="1:9" ht="18" customHeight="1">
      <c r="A19" s="413" t="s">
        <v>351</v>
      </c>
      <c r="B19" s="414">
        <v>104.90299997805583</v>
      </c>
      <c r="C19" s="414">
        <v>101.81435065915035</v>
      </c>
      <c r="E19" s="411"/>
      <c r="F19" s="411"/>
      <c r="H19" s="410"/>
      <c r="I19" s="410"/>
    </row>
    <row r="20" spans="1:9" ht="18" customHeight="1">
      <c r="A20" s="413" t="s">
        <v>350</v>
      </c>
      <c r="B20" s="414">
        <v>100.63525885182155</v>
      </c>
      <c r="C20" s="414">
        <v>100.05734242432327</v>
      </c>
      <c r="E20" s="411"/>
      <c r="F20" s="411"/>
      <c r="H20" s="410"/>
      <c r="I20" s="410"/>
    </row>
    <row r="21" spans="1:9" ht="18" customHeight="1">
      <c r="A21" s="413" t="s">
        <v>349</v>
      </c>
      <c r="B21" s="412">
        <v>104.24913478396</v>
      </c>
      <c r="C21" s="412">
        <v>102.57431925225504</v>
      </c>
      <c r="E21" s="411"/>
      <c r="F21" s="411"/>
      <c r="H21" s="410"/>
      <c r="I21" s="410"/>
    </row>
    <row r="22" spans="1:9" ht="18" customHeight="1">
      <c r="A22" s="413" t="s">
        <v>216</v>
      </c>
      <c r="B22" s="412">
        <v>103.36876634159759</v>
      </c>
      <c r="C22" s="412">
        <v>101.3684298586995</v>
      </c>
      <c r="E22" s="411"/>
      <c r="F22" s="411"/>
      <c r="H22" s="410"/>
      <c r="I22" s="410"/>
    </row>
    <row r="23" spans="1:9" ht="18" customHeight="1">
      <c r="A23" s="413" t="s">
        <v>2</v>
      </c>
      <c r="B23" s="412">
        <v>106.8567435573202</v>
      </c>
      <c r="C23" s="412">
        <v>103.18199529068779</v>
      </c>
      <c r="E23" s="411"/>
      <c r="F23" s="411"/>
      <c r="H23" s="410"/>
      <c r="I23" s="410"/>
    </row>
    <row r="24" spans="1:9" ht="18" customHeight="1">
      <c r="A24" s="413" t="s">
        <v>348</v>
      </c>
      <c r="B24" s="412">
        <v>103.83486815864862</v>
      </c>
      <c r="C24" s="412">
        <v>101.46373516862408</v>
      </c>
      <c r="E24" s="411"/>
      <c r="F24" s="411"/>
      <c r="H24" s="410"/>
      <c r="I24" s="410"/>
    </row>
    <row r="25" spans="1:9">
      <c r="A25" s="409"/>
    </row>
  </sheetData>
  <mergeCells count="1">
    <mergeCell ref="B3:C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94"/>
  <sheetViews>
    <sheetView workbookViewId="0">
      <selection activeCell="G12" sqref="G12"/>
    </sheetView>
  </sheetViews>
  <sheetFormatPr defaultColWidth="9.25" defaultRowHeight="25.35" customHeight="1"/>
  <cols>
    <col min="1" max="1" width="59.25" style="431" customWidth="1"/>
    <col min="2" max="3" width="13.75" style="408" customWidth="1"/>
    <col min="4" max="16384" width="9.25" style="431"/>
  </cols>
  <sheetData>
    <row r="1" spans="1:3" s="447" customFormat="1" ht="20.100000000000001" customHeight="1">
      <c r="A1" s="430" t="s">
        <v>682</v>
      </c>
      <c r="B1" s="429"/>
      <c r="C1" s="429"/>
    </row>
    <row r="2" spans="1:3" ht="20.100000000000001" customHeight="1">
      <c r="A2" s="446"/>
      <c r="B2" s="427"/>
      <c r="C2" s="403" t="s">
        <v>120</v>
      </c>
    </row>
    <row r="3" spans="1:3" ht="20.100000000000001" customHeight="1">
      <c r="A3" s="426"/>
      <c r="B3" s="738" t="s">
        <v>358</v>
      </c>
      <c r="C3" s="738"/>
    </row>
    <row r="4" spans="1:3" ht="20.100000000000001" customHeight="1">
      <c r="A4" s="424"/>
      <c r="B4" s="400" t="s">
        <v>64</v>
      </c>
      <c r="C4" s="400" t="s">
        <v>357</v>
      </c>
    </row>
    <row r="5" spans="1:3" ht="20.100000000000001" customHeight="1">
      <c r="A5" s="424"/>
      <c r="B5" s="398">
        <v>2023</v>
      </c>
      <c r="C5" s="398">
        <v>2023</v>
      </c>
    </row>
    <row r="6" spans="1:3" ht="20.100000000000001" customHeight="1">
      <c r="A6" s="424"/>
      <c r="B6" s="434"/>
      <c r="C6" s="434"/>
    </row>
    <row r="7" spans="1:3" s="443" customFormat="1" ht="20.100000000000001" customHeight="1">
      <c r="A7" s="442" t="s">
        <v>370</v>
      </c>
      <c r="B7" s="445">
        <v>101.25034554335843</v>
      </c>
      <c r="C7" s="444">
        <v>101.39394628859834</v>
      </c>
    </row>
    <row r="8" spans="1:3" ht="20.100000000000001" customHeight="1">
      <c r="A8" s="442" t="s">
        <v>369</v>
      </c>
      <c r="B8" s="436"/>
      <c r="C8" s="436"/>
    </row>
    <row r="9" spans="1:3" ht="20.100000000000001" customHeight="1">
      <c r="A9" s="437" t="s">
        <v>368</v>
      </c>
      <c r="B9" s="441">
        <v>99.659732836738698</v>
      </c>
      <c r="C9" s="436">
        <v>99.426320864628963</v>
      </c>
    </row>
    <row r="10" spans="1:3" ht="20.100000000000001" customHeight="1">
      <c r="A10" s="437" t="s">
        <v>367</v>
      </c>
      <c r="B10" s="441">
        <v>101.49691313754907</v>
      </c>
      <c r="C10" s="436">
        <v>101.49225968157738</v>
      </c>
    </row>
    <row r="11" spans="1:3" ht="20.100000000000001" customHeight="1">
      <c r="A11" s="437" t="s">
        <v>366</v>
      </c>
      <c r="B11" s="441">
        <v>99.056584162460524</v>
      </c>
      <c r="C11" s="436">
        <v>100.36853391872864</v>
      </c>
    </row>
    <row r="12" spans="1:3" ht="20.100000000000001" customHeight="1">
      <c r="A12" s="442" t="s">
        <v>365</v>
      </c>
      <c r="B12" s="436"/>
      <c r="C12" s="436"/>
    </row>
    <row r="13" spans="1:3" ht="20.100000000000001" customHeight="1">
      <c r="A13" s="437" t="s">
        <v>364</v>
      </c>
      <c r="B13" s="441">
        <v>99.957691686080153</v>
      </c>
      <c r="C13" s="436">
        <v>101.35499475890791</v>
      </c>
    </row>
    <row r="14" spans="1:3" ht="20.100000000000001" customHeight="1">
      <c r="A14" s="437" t="s">
        <v>20</v>
      </c>
      <c r="B14" s="436">
        <v>103.13288788979862</v>
      </c>
      <c r="C14" s="436">
        <v>101.14102780455761</v>
      </c>
    </row>
    <row r="15" spans="1:3" ht="20.100000000000001" customHeight="1">
      <c r="A15" s="437" t="s">
        <v>363</v>
      </c>
      <c r="B15" s="436">
        <v>101.14723102484729</v>
      </c>
      <c r="C15" s="436">
        <v>101.39764483376348</v>
      </c>
    </row>
    <row r="16" spans="1:3" ht="20.100000000000001" customHeight="1">
      <c r="A16" s="437" t="s">
        <v>362</v>
      </c>
      <c r="B16" s="436">
        <v>105.8610676482692</v>
      </c>
      <c r="C16" s="436">
        <v>101.67763315418046</v>
      </c>
    </row>
    <row r="17" spans="1:3" ht="20.100000000000001" customHeight="1">
      <c r="A17" s="437" t="s">
        <v>361</v>
      </c>
      <c r="B17" s="440">
        <v>104.13302814988329</v>
      </c>
      <c r="C17" s="440">
        <v>100.69984705702353</v>
      </c>
    </row>
    <row r="18" spans="1:3" ht="20.100000000000001" customHeight="1">
      <c r="A18" s="437" t="s">
        <v>360</v>
      </c>
      <c r="B18" s="440">
        <v>103.6308873753903</v>
      </c>
      <c r="C18" s="440">
        <v>101.42886577654086</v>
      </c>
    </row>
    <row r="19" spans="1:3" ht="20.100000000000001" customHeight="1">
      <c r="A19" s="437" t="s">
        <v>359</v>
      </c>
      <c r="B19" s="440">
        <v>104.76389234302158</v>
      </c>
      <c r="C19" s="440">
        <v>101.7597046118378</v>
      </c>
    </row>
    <row r="20" spans="1:3" ht="20.100000000000001" customHeight="1">
      <c r="A20" s="439"/>
      <c r="B20" s="438"/>
      <c r="C20" s="438"/>
    </row>
    <row r="21" spans="1:3" ht="20.100000000000001" customHeight="1">
      <c r="A21" s="437"/>
      <c r="B21" s="436"/>
      <c r="C21" s="436"/>
    </row>
    <row r="22" spans="1:3" ht="20.100000000000001" customHeight="1">
      <c r="A22" s="437"/>
      <c r="B22" s="436"/>
      <c r="C22" s="436"/>
    </row>
    <row r="23" spans="1:3" ht="20.100000000000001" customHeight="1">
      <c r="A23" s="437"/>
      <c r="B23" s="436"/>
      <c r="C23" s="436"/>
    </row>
    <row r="24" spans="1:3" ht="20.100000000000001" customHeight="1">
      <c r="A24" s="437"/>
      <c r="B24" s="436"/>
      <c r="C24" s="436"/>
    </row>
    <row r="25" spans="1:3" ht="20.100000000000001" customHeight="1">
      <c r="A25" s="435"/>
      <c r="B25" s="434"/>
      <c r="C25" s="434"/>
    </row>
    <row r="26" spans="1:3" ht="20.100000000000001" customHeight="1">
      <c r="A26" s="435"/>
      <c r="B26" s="434"/>
      <c r="C26" s="434"/>
    </row>
    <row r="27" spans="1:3" ht="20.100000000000001" customHeight="1">
      <c r="A27" s="435"/>
      <c r="B27" s="434"/>
      <c r="C27" s="434"/>
    </row>
    <row r="28" spans="1:3" ht="20.100000000000001" customHeight="1">
      <c r="A28" s="435"/>
      <c r="B28" s="434"/>
      <c r="C28" s="434"/>
    </row>
    <row r="29" spans="1:3" ht="20.100000000000001" customHeight="1">
      <c r="A29" s="435"/>
      <c r="B29" s="434"/>
      <c r="C29" s="434"/>
    </row>
    <row r="30" spans="1:3" ht="20.100000000000001" customHeight="1">
      <c r="A30" s="433"/>
      <c r="B30" s="434"/>
      <c r="C30" s="434"/>
    </row>
    <row r="31" spans="1:3" ht="20.100000000000001" customHeight="1">
      <c r="A31" s="433"/>
      <c r="B31" s="434"/>
      <c r="C31" s="434"/>
    </row>
    <row r="32" spans="1:3" ht="20.100000000000001" customHeight="1">
      <c r="A32" s="433"/>
      <c r="B32" s="434"/>
      <c r="C32" s="434"/>
    </row>
    <row r="33" spans="1:3" ht="20.100000000000001" customHeight="1">
      <c r="A33" s="433"/>
      <c r="B33" s="434"/>
      <c r="C33" s="434"/>
    </row>
    <row r="34" spans="1:3" ht="20.100000000000001" customHeight="1">
      <c r="A34" s="433"/>
      <c r="B34" s="434"/>
      <c r="C34" s="434"/>
    </row>
    <row r="35" spans="1:3" ht="20.100000000000001" customHeight="1">
      <c r="A35" s="433"/>
      <c r="B35" s="434"/>
      <c r="C35" s="434"/>
    </row>
    <row r="36" spans="1:3" ht="20.100000000000001" customHeight="1">
      <c r="A36" s="433"/>
      <c r="B36" s="434"/>
      <c r="C36" s="434"/>
    </row>
    <row r="37" spans="1:3" ht="20.100000000000001" customHeight="1">
      <c r="A37" s="433"/>
      <c r="B37" s="434"/>
      <c r="C37" s="434"/>
    </row>
    <row r="38" spans="1:3" ht="20.100000000000001" customHeight="1">
      <c r="A38" s="433"/>
      <c r="B38" s="434"/>
      <c r="C38" s="434"/>
    </row>
    <row r="39" spans="1:3" ht="20.100000000000001" customHeight="1">
      <c r="A39" s="433"/>
      <c r="B39" s="434"/>
      <c r="C39" s="434"/>
    </row>
    <row r="40" spans="1:3" ht="20.100000000000001" customHeight="1">
      <c r="A40" s="433"/>
      <c r="B40" s="434"/>
      <c r="C40" s="434"/>
    </row>
    <row r="41" spans="1:3" ht="20.100000000000001" customHeight="1">
      <c r="A41" s="433"/>
      <c r="B41" s="434"/>
      <c r="C41" s="434"/>
    </row>
    <row r="42" spans="1:3" ht="20.100000000000001" customHeight="1">
      <c r="A42" s="433"/>
      <c r="B42" s="434"/>
      <c r="C42" s="434"/>
    </row>
    <row r="43" spans="1:3" ht="20.100000000000001" customHeight="1">
      <c r="A43" s="433"/>
      <c r="B43" s="434"/>
      <c r="C43" s="434"/>
    </row>
    <row r="44" spans="1:3" ht="20.100000000000001" customHeight="1">
      <c r="A44" s="433"/>
      <c r="B44" s="434"/>
      <c r="C44" s="434"/>
    </row>
    <row r="45" spans="1:3" ht="20.100000000000001" customHeight="1">
      <c r="A45" s="433"/>
      <c r="B45" s="434"/>
      <c r="C45" s="434"/>
    </row>
    <row r="46" spans="1:3" ht="20.100000000000001" customHeight="1">
      <c r="A46" s="433"/>
      <c r="B46" s="434"/>
      <c r="C46" s="434"/>
    </row>
    <row r="47" spans="1:3" ht="20.100000000000001" customHeight="1">
      <c r="A47" s="433"/>
      <c r="B47" s="434"/>
      <c r="C47" s="434"/>
    </row>
    <row r="48" spans="1:3" ht="20.100000000000001" customHeight="1">
      <c r="A48" s="433"/>
    </row>
    <row r="49" spans="1:1" ht="20.100000000000001" customHeight="1">
      <c r="A49" s="433"/>
    </row>
    <row r="50" spans="1:1" ht="20.100000000000001" customHeight="1">
      <c r="A50" s="433"/>
    </row>
    <row r="51" spans="1:1" ht="20.100000000000001" customHeight="1">
      <c r="A51" s="433"/>
    </row>
    <row r="52" spans="1:1" ht="20.100000000000001" customHeight="1">
      <c r="A52" s="433"/>
    </row>
    <row r="53" spans="1:1" ht="20.100000000000001" customHeight="1">
      <c r="A53" s="433"/>
    </row>
    <row r="54" spans="1:1" ht="20.100000000000001" customHeight="1">
      <c r="A54" s="433"/>
    </row>
    <row r="55" spans="1:1" ht="20.100000000000001" customHeight="1">
      <c r="A55" s="433"/>
    </row>
    <row r="56" spans="1:1" ht="20.100000000000001" customHeight="1">
      <c r="A56" s="433"/>
    </row>
    <row r="57" spans="1:1" ht="20.100000000000001" customHeight="1">
      <c r="A57" s="433"/>
    </row>
    <row r="58" spans="1:1" ht="25.35" customHeight="1">
      <c r="A58" s="433"/>
    </row>
    <row r="59" spans="1:1" ht="25.35" customHeight="1">
      <c r="A59" s="433"/>
    </row>
    <row r="60" spans="1:1" ht="25.35" customHeight="1">
      <c r="A60" s="433"/>
    </row>
    <row r="61" spans="1:1" ht="25.35" customHeight="1">
      <c r="A61" s="432"/>
    </row>
    <row r="62" spans="1:1" ht="25.35" customHeight="1">
      <c r="A62" s="432"/>
    </row>
    <row r="63" spans="1:1" ht="25.35" customHeight="1">
      <c r="A63" s="432"/>
    </row>
    <row r="64" spans="1:1" ht="25.35" customHeight="1">
      <c r="A64" s="432"/>
    </row>
    <row r="65" spans="1:1" ht="25.35" customHeight="1">
      <c r="A65" s="432"/>
    </row>
    <row r="66" spans="1:1" ht="25.35" customHeight="1">
      <c r="A66" s="432"/>
    </row>
    <row r="67" spans="1:1" ht="25.35" customHeight="1">
      <c r="A67" s="432"/>
    </row>
    <row r="68" spans="1:1" ht="25.35" customHeight="1">
      <c r="A68" s="432"/>
    </row>
    <row r="69" spans="1:1" ht="25.35" customHeight="1">
      <c r="A69" s="432"/>
    </row>
    <row r="70" spans="1:1" ht="25.35" customHeight="1">
      <c r="A70" s="432"/>
    </row>
    <row r="71" spans="1:1" ht="25.35" customHeight="1">
      <c r="A71" s="432"/>
    </row>
    <row r="72" spans="1:1" ht="25.35" customHeight="1">
      <c r="A72" s="432"/>
    </row>
    <row r="73" spans="1:1" ht="25.35" customHeight="1">
      <c r="A73" s="432"/>
    </row>
    <row r="74" spans="1:1" ht="25.35" customHeight="1">
      <c r="A74" s="432"/>
    </row>
    <row r="75" spans="1:1" ht="25.35" customHeight="1">
      <c r="A75" s="432"/>
    </row>
    <row r="76" spans="1:1" ht="25.35" customHeight="1">
      <c r="A76" s="432"/>
    </row>
    <row r="77" spans="1:1" ht="25.35" customHeight="1">
      <c r="A77" s="432"/>
    </row>
    <row r="78" spans="1:1" ht="25.35" customHeight="1">
      <c r="A78" s="432"/>
    </row>
    <row r="79" spans="1:1" ht="25.35" customHeight="1">
      <c r="A79" s="432"/>
    </row>
    <row r="80" spans="1:1" ht="25.35" customHeight="1">
      <c r="A80" s="432"/>
    </row>
    <row r="81" spans="1:1" ht="25.35" customHeight="1">
      <c r="A81" s="432"/>
    </row>
    <row r="82" spans="1:1" ht="25.35" customHeight="1">
      <c r="A82" s="432"/>
    </row>
    <row r="83" spans="1:1" ht="25.35" customHeight="1">
      <c r="A83" s="432"/>
    </row>
    <row r="84" spans="1:1" ht="25.35" customHeight="1">
      <c r="A84" s="432"/>
    </row>
    <row r="85" spans="1:1" ht="25.35" customHeight="1">
      <c r="A85" s="432"/>
    </row>
    <row r="86" spans="1:1" ht="25.35" customHeight="1">
      <c r="A86" s="432"/>
    </row>
    <row r="87" spans="1:1" ht="25.35" customHeight="1">
      <c r="A87" s="432"/>
    </row>
    <row r="88" spans="1:1" ht="25.35" customHeight="1">
      <c r="A88" s="432"/>
    </row>
    <row r="89" spans="1:1" ht="25.35" customHeight="1">
      <c r="A89" s="432"/>
    </row>
    <row r="90" spans="1:1" ht="25.35" customHeight="1">
      <c r="A90" s="432"/>
    </row>
    <row r="91" spans="1:1" ht="25.35" customHeight="1">
      <c r="A91" s="432"/>
    </row>
    <row r="92" spans="1:1" ht="25.35" customHeight="1">
      <c r="A92" s="432"/>
    </row>
    <row r="93" spans="1:1" ht="25.35" customHeight="1">
      <c r="A93" s="432"/>
    </row>
    <row r="94" spans="1:1" ht="25.35" customHeight="1">
      <c r="A94" s="432"/>
    </row>
  </sheetData>
  <mergeCells count="1">
    <mergeCell ref="B3:C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5"/>
  <sheetViews>
    <sheetView workbookViewId="0">
      <selection activeCell="J16" sqref="J16"/>
    </sheetView>
  </sheetViews>
  <sheetFormatPr defaultColWidth="8.875" defaultRowHeight="25.35" customHeight="1"/>
  <cols>
    <col min="1" max="1" width="59.25" style="431" customWidth="1"/>
    <col min="2" max="3" width="13.75" style="408" customWidth="1"/>
    <col min="4" max="5" width="8.875" style="448"/>
    <col min="6" max="252" width="8.875" style="431"/>
    <col min="253" max="253" width="51" style="431" customWidth="1"/>
    <col min="254" max="254" width="12.375" style="431" customWidth="1"/>
    <col min="255" max="255" width="12.75" style="431" customWidth="1"/>
    <col min="256" max="256" width="11.375" style="431" customWidth="1"/>
    <col min="257" max="508" width="8.875" style="431"/>
    <col min="509" max="509" width="51" style="431" customWidth="1"/>
    <col min="510" max="510" width="12.375" style="431" customWidth="1"/>
    <col min="511" max="511" width="12.75" style="431" customWidth="1"/>
    <col min="512" max="512" width="11.375" style="431" customWidth="1"/>
    <col min="513" max="764" width="8.875" style="431"/>
    <col min="765" max="765" width="51" style="431" customWidth="1"/>
    <col min="766" max="766" width="12.375" style="431" customWidth="1"/>
    <col min="767" max="767" width="12.75" style="431" customWidth="1"/>
    <col min="768" max="768" width="11.375" style="431" customWidth="1"/>
    <col min="769" max="1020" width="8.875" style="431"/>
    <col min="1021" max="1021" width="51" style="431" customWidth="1"/>
    <col min="1022" max="1022" width="12.375" style="431" customWidth="1"/>
    <col min="1023" max="1023" width="12.75" style="431" customWidth="1"/>
    <col min="1024" max="1024" width="11.375" style="431" customWidth="1"/>
    <col min="1025" max="1276" width="8.875" style="431"/>
    <col min="1277" max="1277" width="51" style="431" customWidth="1"/>
    <col min="1278" max="1278" width="12.375" style="431" customWidth="1"/>
    <col min="1279" max="1279" width="12.75" style="431" customWidth="1"/>
    <col min="1280" max="1280" width="11.375" style="431" customWidth="1"/>
    <col min="1281" max="1532" width="8.875" style="431"/>
    <col min="1533" max="1533" width="51" style="431" customWidth="1"/>
    <col min="1534" max="1534" width="12.375" style="431" customWidth="1"/>
    <col min="1535" max="1535" width="12.75" style="431" customWidth="1"/>
    <col min="1536" max="1536" width="11.375" style="431" customWidth="1"/>
    <col min="1537" max="1788" width="8.875" style="431"/>
    <col min="1789" max="1789" width="51" style="431" customWidth="1"/>
    <col min="1790" max="1790" width="12.375" style="431" customWidth="1"/>
    <col min="1791" max="1791" width="12.75" style="431" customWidth="1"/>
    <col min="1792" max="1792" width="11.375" style="431" customWidth="1"/>
    <col min="1793" max="2044" width="8.875" style="431"/>
    <col min="2045" max="2045" width="51" style="431" customWidth="1"/>
    <col min="2046" max="2046" width="12.375" style="431" customWidth="1"/>
    <col min="2047" max="2047" width="12.75" style="431" customWidth="1"/>
    <col min="2048" max="2048" width="11.375" style="431" customWidth="1"/>
    <col min="2049" max="2300" width="8.875" style="431"/>
    <col min="2301" max="2301" width="51" style="431" customWidth="1"/>
    <col min="2302" max="2302" width="12.375" style="431" customWidth="1"/>
    <col min="2303" max="2303" width="12.75" style="431" customWidth="1"/>
    <col min="2304" max="2304" width="11.375" style="431" customWidth="1"/>
    <col min="2305" max="2556" width="8.875" style="431"/>
    <col min="2557" max="2557" width="51" style="431" customWidth="1"/>
    <col min="2558" max="2558" width="12.375" style="431" customWidth="1"/>
    <col min="2559" max="2559" width="12.75" style="431" customWidth="1"/>
    <col min="2560" max="2560" width="11.375" style="431" customWidth="1"/>
    <col min="2561" max="2812" width="8.875" style="431"/>
    <col min="2813" max="2813" width="51" style="431" customWidth="1"/>
    <col min="2814" max="2814" width="12.375" style="431" customWidth="1"/>
    <col min="2815" max="2815" width="12.75" style="431" customWidth="1"/>
    <col min="2816" max="2816" width="11.375" style="431" customWidth="1"/>
    <col min="2817" max="3068" width="8.875" style="431"/>
    <col min="3069" max="3069" width="51" style="431" customWidth="1"/>
    <col min="3070" max="3070" width="12.375" style="431" customWidth="1"/>
    <col min="3071" max="3071" width="12.75" style="431" customWidth="1"/>
    <col min="3072" max="3072" width="11.375" style="431" customWidth="1"/>
    <col min="3073" max="3324" width="8.875" style="431"/>
    <col min="3325" max="3325" width="51" style="431" customWidth="1"/>
    <col min="3326" max="3326" width="12.375" style="431" customWidth="1"/>
    <col min="3327" max="3327" width="12.75" style="431" customWidth="1"/>
    <col min="3328" max="3328" width="11.375" style="431" customWidth="1"/>
    <col min="3329" max="3580" width="8.875" style="431"/>
    <col min="3581" max="3581" width="51" style="431" customWidth="1"/>
    <col min="3582" max="3582" width="12.375" style="431" customWidth="1"/>
    <col min="3583" max="3583" width="12.75" style="431" customWidth="1"/>
    <col min="3584" max="3584" width="11.375" style="431" customWidth="1"/>
    <col min="3585" max="3836" width="8.875" style="431"/>
    <col min="3837" max="3837" width="51" style="431" customWidth="1"/>
    <col min="3838" max="3838" width="12.375" style="431" customWidth="1"/>
    <col min="3839" max="3839" width="12.75" style="431" customWidth="1"/>
    <col min="3840" max="3840" width="11.375" style="431" customWidth="1"/>
    <col min="3841" max="4092" width="8.875" style="431"/>
    <col min="4093" max="4093" width="51" style="431" customWidth="1"/>
    <col min="4094" max="4094" width="12.375" style="431" customWidth="1"/>
    <col min="4095" max="4095" width="12.75" style="431" customWidth="1"/>
    <col min="4096" max="4096" width="11.375" style="431" customWidth="1"/>
    <col min="4097" max="4348" width="8.875" style="431"/>
    <col min="4349" max="4349" width="51" style="431" customWidth="1"/>
    <col min="4350" max="4350" width="12.375" style="431" customWidth="1"/>
    <col min="4351" max="4351" width="12.75" style="431" customWidth="1"/>
    <col min="4352" max="4352" width="11.375" style="431" customWidth="1"/>
    <col min="4353" max="4604" width="8.875" style="431"/>
    <col min="4605" max="4605" width="51" style="431" customWidth="1"/>
    <col min="4606" max="4606" width="12.375" style="431" customWidth="1"/>
    <col min="4607" max="4607" width="12.75" style="431" customWidth="1"/>
    <col min="4608" max="4608" width="11.375" style="431" customWidth="1"/>
    <col min="4609" max="4860" width="8.875" style="431"/>
    <col min="4861" max="4861" width="51" style="431" customWidth="1"/>
    <col min="4862" max="4862" width="12.375" style="431" customWidth="1"/>
    <col min="4863" max="4863" width="12.75" style="431" customWidth="1"/>
    <col min="4864" max="4864" width="11.375" style="431" customWidth="1"/>
    <col min="4865" max="5116" width="8.875" style="431"/>
    <col min="5117" max="5117" width="51" style="431" customWidth="1"/>
    <col min="5118" max="5118" width="12.375" style="431" customWidth="1"/>
    <col min="5119" max="5119" width="12.75" style="431" customWidth="1"/>
    <col min="5120" max="5120" width="11.375" style="431" customWidth="1"/>
    <col min="5121" max="5372" width="8.875" style="431"/>
    <col min="5373" max="5373" width="51" style="431" customWidth="1"/>
    <col min="5374" max="5374" width="12.375" style="431" customWidth="1"/>
    <col min="5375" max="5375" width="12.75" style="431" customWidth="1"/>
    <col min="5376" max="5376" width="11.375" style="431" customWidth="1"/>
    <col min="5377" max="5628" width="8.875" style="431"/>
    <col min="5629" max="5629" width="51" style="431" customWidth="1"/>
    <col min="5630" max="5630" width="12.375" style="431" customWidth="1"/>
    <col min="5631" max="5631" width="12.75" style="431" customWidth="1"/>
    <col min="5632" max="5632" width="11.375" style="431" customWidth="1"/>
    <col min="5633" max="5884" width="8.875" style="431"/>
    <col min="5885" max="5885" width="51" style="431" customWidth="1"/>
    <col min="5886" max="5886" width="12.375" style="431" customWidth="1"/>
    <col min="5887" max="5887" width="12.75" style="431" customWidth="1"/>
    <col min="5888" max="5888" width="11.375" style="431" customWidth="1"/>
    <col min="5889" max="6140" width="8.875" style="431"/>
    <col min="6141" max="6141" width="51" style="431" customWidth="1"/>
    <col min="6142" max="6142" width="12.375" style="431" customWidth="1"/>
    <col min="6143" max="6143" width="12.75" style="431" customWidth="1"/>
    <col min="6144" max="6144" width="11.375" style="431" customWidth="1"/>
    <col min="6145" max="6396" width="8.875" style="431"/>
    <col min="6397" max="6397" width="51" style="431" customWidth="1"/>
    <col min="6398" max="6398" width="12.375" style="431" customWidth="1"/>
    <col min="6399" max="6399" width="12.75" style="431" customWidth="1"/>
    <col min="6400" max="6400" width="11.375" style="431" customWidth="1"/>
    <col min="6401" max="6652" width="8.875" style="431"/>
    <col min="6653" max="6653" width="51" style="431" customWidth="1"/>
    <col min="6654" max="6654" width="12.375" style="431" customWidth="1"/>
    <col min="6655" max="6655" width="12.75" style="431" customWidth="1"/>
    <col min="6656" max="6656" width="11.375" style="431" customWidth="1"/>
    <col min="6657" max="6908" width="8.875" style="431"/>
    <col min="6909" max="6909" width="51" style="431" customWidth="1"/>
    <col min="6910" max="6910" width="12.375" style="431" customWidth="1"/>
    <col min="6911" max="6911" width="12.75" style="431" customWidth="1"/>
    <col min="6912" max="6912" width="11.375" style="431" customWidth="1"/>
    <col min="6913" max="7164" width="8.875" style="431"/>
    <col min="7165" max="7165" width="51" style="431" customWidth="1"/>
    <col min="7166" max="7166" width="12.375" style="431" customWidth="1"/>
    <col min="7167" max="7167" width="12.75" style="431" customWidth="1"/>
    <col min="7168" max="7168" width="11.375" style="431" customWidth="1"/>
    <col min="7169" max="7420" width="8.875" style="431"/>
    <col min="7421" max="7421" width="51" style="431" customWidth="1"/>
    <col min="7422" max="7422" width="12.375" style="431" customWidth="1"/>
    <col min="7423" max="7423" width="12.75" style="431" customWidth="1"/>
    <col min="7424" max="7424" width="11.375" style="431" customWidth="1"/>
    <col min="7425" max="7676" width="8.875" style="431"/>
    <col min="7677" max="7677" width="51" style="431" customWidth="1"/>
    <col min="7678" max="7678" width="12.375" style="431" customWidth="1"/>
    <col min="7679" max="7679" width="12.75" style="431" customWidth="1"/>
    <col min="7680" max="7680" width="11.375" style="431" customWidth="1"/>
    <col min="7681" max="7932" width="8.875" style="431"/>
    <col min="7933" max="7933" width="51" style="431" customWidth="1"/>
    <col min="7934" max="7934" width="12.375" style="431" customWidth="1"/>
    <col min="7935" max="7935" width="12.75" style="431" customWidth="1"/>
    <col min="7936" max="7936" width="11.375" style="431" customWidth="1"/>
    <col min="7937" max="8188" width="8.875" style="431"/>
    <col min="8189" max="8189" width="51" style="431" customWidth="1"/>
    <col min="8190" max="8190" width="12.375" style="431" customWidth="1"/>
    <col min="8191" max="8191" width="12.75" style="431" customWidth="1"/>
    <col min="8192" max="8192" width="11.375" style="431" customWidth="1"/>
    <col min="8193" max="8444" width="8.875" style="431"/>
    <col min="8445" max="8445" width="51" style="431" customWidth="1"/>
    <col min="8446" max="8446" width="12.375" style="431" customWidth="1"/>
    <col min="8447" max="8447" width="12.75" style="431" customWidth="1"/>
    <col min="8448" max="8448" width="11.375" style="431" customWidth="1"/>
    <col min="8449" max="8700" width="8.875" style="431"/>
    <col min="8701" max="8701" width="51" style="431" customWidth="1"/>
    <col min="8702" max="8702" width="12.375" style="431" customWidth="1"/>
    <col min="8703" max="8703" width="12.75" style="431" customWidth="1"/>
    <col min="8704" max="8704" width="11.375" style="431" customWidth="1"/>
    <col min="8705" max="8956" width="8.875" style="431"/>
    <col min="8957" max="8957" width="51" style="431" customWidth="1"/>
    <col min="8958" max="8958" width="12.375" style="431" customWidth="1"/>
    <col min="8959" max="8959" width="12.75" style="431" customWidth="1"/>
    <col min="8960" max="8960" width="11.375" style="431" customWidth="1"/>
    <col min="8961" max="9212" width="8.875" style="431"/>
    <col min="9213" max="9213" width="51" style="431" customWidth="1"/>
    <col min="9214" max="9214" width="12.375" style="431" customWidth="1"/>
    <col min="9215" max="9215" width="12.75" style="431" customWidth="1"/>
    <col min="9216" max="9216" width="11.375" style="431" customWidth="1"/>
    <col min="9217" max="9468" width="8.875" style="431"/>
    <col min="9469" max="9469" width="51" style="431" customWidth="1"/>
    <col min="9470" max="9470" width="12.375" style="431" customWidth="1"/>
    <col min="9471" max="9471" width="12.75" style="431" customWidth="1"/>
    <col min="9472" max="9472" width="11.375" style="431" customWidth="1"/>
    <col min="9473" max="9724" width="8.875" style="431"/>
    <col min="9725" max="9725" width="51" style="431" customWidth="1"/>
    <col min="9726" max="9726" width="12.375" style="431" customWidth="1"/>
    <col min="9727" max="9727" width="12.75" style="431" customWidth="1"/>
    <col min="9728" max="9728" width="11.375" style="431" customWidth="1"/>
    <col min="9729" max="9980" width="8.875" style="431"/>
    <col min="9981" max="9981" width="51" style="431" customWidth="1"/>
    <col min="9982" max="9982" width="12.375" style="431" customWidth="1"/>
    <col min="9983" max="9983" width="12.75" style="431" customWidth="1"/>
    <col min="9984" max="9984" width="11.375" style="431" customWidth="1"/>
    <col min="9985" max="10236" width="8.875" style="431"/>
    <col min="10237" max="10237" width="51" style="431" customWidth="1"/>
    <col min="10238" max="10238" width="12.375" style="431" customWidth="1"/>
    <col min="10239" max="10239" width="12.75" style="431" customWidth="1"/>
    <col min="10240" max="10240" width="11.375" style="431" customWidth="1"/>
    <col min="10241" max="10492" width="8.875" style="431"/>
    <col min="10493" max="10493" width="51" style="431" customWidth="1"/>
    <col min="10494" max="10494" width="12.375" style="431" customWidth="1"/>
    <col min="10495" max="10495" width="12.75" style="431" customWidth="1"/>
    <col min="10496" max="10496" width="11.375" style="431" customWidth="1"/>
    <col min="10497" max="10748" width="8.875" style="431"/>
    <col min="10749" max="10749" width="51" style="431" customWidth="1"/>
    <col min="10750" max="10750" width="12.375" style="431" customWidth="1"/>
    <col min="10751" max="10751" width="12.75" style="431" customWidth="1"/>
    <col min="10752" max="10752" width="11.375" style="431" customWidth="1"/>
    <col min="10753" max="11004" width="8.875" style="431"/>
    <col min="11005" max="11005" width="51" style="431" customWidth="1"/>
    <col min="11006" max="11006" width="12.375" style="431" customWidth="1"/>
    <col min="11007" max="11007" width="12.75" style="431" customWidth="1"/>
    <col min="11008" max="11008" width="11.375" style="431" customWidth="1"/>
    <col min="11009" max="11260" width="8.875" style="431"/>
    <col min="11261" max="11261" width="51" style="431" customWidth="1"/>
    <col min="11262" max="11262" width="12.375" style="431" customWidth="1"/>
    <col min="11263" max="11263" width="12.75" style="431" customWidth="1"/>
    <col min="11264" max="11264" width="11.375" style="431" customWidth="1"/>
    <col min="11265" max="11516" width="8.875" style="431"/>
    <col min="11517" max="11517" width="51" style="431" customWidth="1"/>
    <col min="11518" max="11518" width="12.375" style="431" customWidth="1"/>
    <col min="11519" max="11519" width="12.75" style="431" customWidth="1"/>
    <col min="11520" max="11520" width="11.375" style="431" customWidth="1"/>
    <col min="11521" max="11772" width="8.875" style="431"/>
    <col min="11773" max="11773" width="51" style="431" customWidth="1"/>
    <col min="11774" max="11774" width="12.375" style="431" customWidth="1"/>
    <col min="11775" max="11775" width="12.75" style="431" customWidth="1"/>
    <col min="11776" max="11776" width="11.375" style="431" customWidth="1"/>
    <col min="11777" max="12028" width="8.875" style="431"/>
    <col min="12029" max="12029" width="51" style="431" customWidth="1"/>
    <col min="12030" max="12030" width="12.375" style="431" customWidth="1"/>
    <col min="12031" max="12031" width="12.75" style="431" customWidth="1"/>
    <col min="12032" max="12032" width="11.375" style="431" customWidth="1"/>
    <col min="12033" max="12284" width="8.875" style="431"/>
    <col min="12285" max="12285" width="51" style="431" customWidth="1"/>
    <col min="12286" max="12286" width="12.375" style="431" customWidth="1"/>
    <col min="12287" max="12287" width="12.75" style="431" customWidth="1"/>
    <col min="12288" max="12288" width="11.375" style="431" customWidth="1"/>
    <col min="12289" max="12540" width="8.875" style="431"/>
    <col min="12541" max="12541" width="51" style="431" customWidth="1"/>
    <col min="12542" max="12542" width="12.375" style="431" customWidth="1"/>
    <col min="12543" max="12543" width="12.75" style="431" customWidth="1"/>
    <col min="12544" max="12544" width="11.375" style="431" customWidth="1"/>
    <col min="12545" max="12796" width="8.875" style="431"/>
    <col min="12797" max="12797" width="51" style="431" customWidth="1"/>
    <col min="12798" max="12798" width="12.375" style="431" customWidth="1"/>
    <col min="12799" max="12799" width="12.75" style="431" customWidth="1"/>
    <col min="12800" max="12800" width="11.375" style="431" customWidth="1"/>
    <col min="12801" max="13052" width="8.875" style="431"/>
    <col min="13053" max="13053" width="51" style="431" customWidth="1"/>
    <col min="13054" max="13054" width="12.375" style="431" customWidth="1"/>
    <col min="13055" max="13055" width="12.75" style="431" customWidth="1"/>
    <col min="13056" max="13056" width="11.375" style="431" customWidth="1"/>
    <col min="13057" max="13308" width="8.875" style="431"/>
    <col min="13309" max="13309" width="51" style="431" customWidth="1"/>
    <col min="13310" max="13310" width="12.375" style="431" customWidth="1"/>
    <col min="13311" max="13311" width="12.75" style="431" customWidth="1"/>
    <col min="13312" max="13312" width="11.375" style="431" customWidth="1"/>
    <col min="13313" max="13564" width="8.875" style="431"/>
    <col min="13565" max="13565" width="51" style="431" customWidth="1"/>
    <col min="13566" max="13566" width="12.375" style="431" customWidth="1"/>
    <col min="13567" max="13567" width="12.75" style="431" customWidth="1"/>
    <col min="13568" max="13568" width="11.375" style="431" customWidth="1"/>
    <col min="13569" max="13820" width="8.875" style="431"/>
    <col min="13821" max="13821" width="51" style="431" customWidth="1"/>
    <col min="13822" max="13822" width="12.375" style="431" customWidth="1"/>
    <col min="13823" max="13823" width="12.75" style="431" customWidth="1"/>
    <col min="13824" max="13824" width="11.375" style="431" customWidth="1"/>
    <col min="13825" max="14076" width="8.875" style="431"/>
    <col min="14077" max="14077" width="51" style="431" customWidth="1"/>
    <col min="14078" max="14078" width="12.375" style="431" customWidth="1"/>
    <col min="14079" max="14079" width="12.75" style="431" customWidth="1"/>
    <col min="14080" max="14080" width="11.375" style="431" customWidth="1"/>
    <col min="14081" max="14332" width="8.875" style="431"/>
    <col min="14333" max="14333" width="51" style="431" customWidth="1"/>
    <col min="14334" max="14334" width="12.375" style="431" customWidth="1"/>
    <col min="14335" max="14335" width="12.75" style="431" customWidth="1"/>
    <col min="14336" max="14336" width="11.375" style="431" customWidth="1"/>
    <col min="14337" max="14588" width="8.875" style="431"/>
    <col min="14589" max="14589" width="51" style="431" customWidth="1"/>
    <col min="14590" max="14590" width="12.375" style="431" customWidth="1"/>
    <col min="14591" max="14591" width="12.75" style="431" customWidth="1"/>
    <col min="14592" max="14592" width="11.375" style="431" customWidth="1"/>
    <col min="14593" max="14844" width="8.875" style="431"/>
    <col min="14845" max="14845" width="51" style="431" customWidth="1"/>
    <col min="14846" max="14846" width="12.375" style="431" customWidth="1"/>
    <col min="14847" max="14847" width="12.75" style="431" customWidth="1"/>
    <col min="14848" max="14848" width="11.375" style="431" customWidth="1"/>
    <col min="14849" max="15100" width="8.875" style="431"/>
    <col min="15101" max="15101" width="51" style="431" customWidth="1"/>
    <col min="15102" max="15102" width="12.375" style="431" customWidth="1"/>
    <col min="15103" max="15103" width="12.75" style="431" customWidth="1"/>
    <col min="15104" max="15104" width="11.375" style="431" customWidth="1"/>
    <col min="15105" max="15356" width="8.875" style="431"/>
    <col min="15357" max="15357" width="51" style="431" customWidth="1"/>
    <col min="15358" max="15358" width="12.375" style="431" customWidth="1"/>
    <col min="15359" max="15359" width="12.75" style="431" customWidth="1"/>
    <col min="15360" max="15360" width="11.375" style="431" customWidth="1"/>
    <col min="15361" max="15612" width="8.875" style="431"/>
    <col min="15613" max="15613" width="51" style="431" customWidth="1"/>
    <col min="15614" max="15614" width="12.375" style="431" customWidth="1"/>
    <col min="15615" max="15615" width="12.75" style="431" customWidth="1"/>
    <col min="15616" max="15616" width="11.375" style="431" customWidth="1"/>
    <col min="15617" max="15868" width="8.875" style="431"/>
    <col min="15869" max="15869" width="51" style="431" customWidth="1"/>
    <col min="15870" max="15870" width="12.375" style="431" customWidth="1"/>
    <col min="15871" max="15871" width="12.75" style="431" customWidth="1"/>
    <col min="15872" max="15872" width="11.375" style="431" customWidth="1"/>
    <col min="15873" max="16124" width="8.875" style="431"/>
    <col min="16125" max="16125" width="51" style="431" customWidth="1"/>
    <col min="16126" max="16126" width="12.375" style="431" customWidth="1"/>
    <col min="16127" max="16127" width="12.75" style="431" customWidth="1"/>
    <col min="16128" max="16128" width="11.375" style="431" customWidth="1"/>
    <col min="16129" max="16381" width="8.875" style="431"/>
    <col min="16382" max="16384" width="9.25" style="431" customWidth="1"/>
  </cols>
  <sheetData>
    <row r="1" spans="1:5" s="447" customFormat="1" ht="20.100000000000001" customHeight="1">
      <c r="A1" s="430" t="s">
        <v>683</v>
      </c>
      <c r="B1" s="429"/>
      <c r="C1" s="429"/>
      <c r="D1" s="466"/>
      <c r="E1" s="466"/>
    </row>
    <row r="2" spans="1:5" ht="20.100000000000001" customHeight="1">
      <c r="A2" s="446"/>
      <c r="B2" s="427"/>
      <c r="C2" s="403" t="s">
        <v>120</v>
      </c>
    </row>
    <row r="3" spans="1:5" ht="20.100000000000001" customHeight="1">
      <c r="A3" s="426"/>
      <c r="B3" s="738" t="s">
        <v>358</v>
      </c>
      <c r="C3" s="738"/>
    </row>
    <row r="4" spans="1:5" ht="20.100000000000001" customHeight="1">
      <c r="A4" s="424"/>
      <c r="B4" s="400" t="s">
        <v>64</v>
      </c>
      <c r="C4" s="400" t="s">
        <v>357</v>
      </c>
    </row>
    <row r="5" spans="1:5" ht="20.100000000000001" customHeight="1">
      <c r="A5" s="424"/>
      <c r="B5" s="398">
        <v>2023</v>
      </c>
      <c r="C5" s="398">
        <v>2023</v>
      </c>
    </row>
    <row r="6" spans="1:5" ht="20.100000000000001" customHeight="1">
      <c r="A6" s="424"/>
    </row>
    <row r="7" spans="1:5" s="443" customFormat="1" ht="20.100000000000001" customHeight="1">
      <c r="A7" s="442" t="s">
        <v>370</v>
      </c>
      <c r="B7" s="454">
        <v>115.49016896596218</v>
      </c>
      <c r="C7" s="453">
        <v>104.23934348036057</v>
      </c>
      <c r="D7" s="465"/>
      <c r="E7" s="451"/>
    </row>
    <row r="8" spans="1:5" ht="20.100000000000001" customHeight="1">
      <c r="A8" s="463" t="s">
        <v>382</v>
      </c>
      <c r="B8" s="453">
        <v>101.10683046193121</v>
      </c>
      <c r="C8" s="453">
        <v>100.94632370365453</v>
      </c>
      <c r="D8" s="465"/>
      <c r="E8" s="451"/>
    </row>
    <row r="9" spans="1:5" ht="20.100000000000001" customHeight="1">
      <c r="A9" s="413" t="s">
        <v>381</v>
      </c>
      <c r="B9" s="464">
        <v>115.37193019291998</v>
      </c>
      <c r="C9" s="455">
        <v>128.26670024991685</v>
      </c>
      <c r="D9" s="450"/>
      <c r="E9" s="451"/>
    </row>
    <row r="10" spans="1:5" ht="20.100000000000001" customHeight="1">
      <c r="A10" s="413" t="s">
        <v>380</v>
      </c>
      <c r="B10" s="464">
        <v>100.34069801536468</v>
      </c>
      <c r="C10" s="455">
        <v>100.0003999991</v>
      </c>
      <c r="D10" s="450"/>
    </row>
    <row r="11" spans="1:5" ht="20.100000000000001" customHeight="1">
      <c r="A11" s="413" t="s">
        <v>379</v>
      </c>
      <c r="B11" s="464">
        <v>101.21849208349592</v>
      </c>
      <c r="C11" s="455">
        <v>100.58282309458302</v>
      </c>
      <c r="D11" s="450"/>
    </row>
    <row r="12" spans="1:5" ht="20.100000000000001" customHeight="1">
      <c r="A12" s="463" t="s">
        <v>378</v>
      </c>
      <c r="B12" s="454">
        <v>103.71898264896075</v>
      </c>
      <c r="C12" s="453">
        <v>101.8084166213401</v>
      </c>
      <c r="D12" s="450"/>
    </row>
    <row r="13" spans="1:5" ht="20.100000000000001" customHeight="1">
      <c r="A13" s="413" t="s">
        <v>377</v>
      </c>
      <c r="B13" s="455">
        <v>104.85519437378515</v>
      </c>
      <c r="C13" s="455">
        <v>102.54636665858116</v>
      </c>
      <c r="D13" s="450"/>
    </row>
    <row r="14" spans="1:5" ht="20.100000000000001" customHeight="1">
      <c r="A14" s="413" t="s">
        <v>376</v>
      </c>
      <c r="B14" s="464">
        <v>101.48540503978076</v>
      </c>
      <c r="C14" s="455">
        <v>100.29187762837148</v>
      </c>
      <c r="D14" s="450"/>
    </row>
    <row r="15" spans="1:5" ht="20.100000000000001" customHeight="1">
      <c r="A15" s="463" t="s">
        <v>375</v>
      </c>
      <c r="B15" s="453">
        <v>185.4430831159454</v>
      </c>
      <c r="C15" s="453">
        <v>129.30394573535656</v>
      </c>
      <c r="D15" s="450"/>
    </row>
    <row r="16" spans="1:5" ht="20.100000000000001" customHeight="1">
      <c r="A16" s="462" t="s">
        <v>374</v>
      </c>
      <c r="B16" s="453">
        <v>103.05222265307427</v>
      </c>
      <c r="C16" s="453">
        <v>101.37040826945321</v>
      </c>
      <c r="D16" s="450"/>
    </row>
    <row r="17" spans="1:5" ht="20.100000000000001" customHeight="1">
      <c r="A17" s="461" t="s">
        <v>277</v>
      </c>
      <c r="B17" s="455"/>
      <c r="C17" s="455"/>
      <c r="D17" s="449"/>
    </row>
    <row r="18" spans="1:5" ht="20.100000000000001" customHeight="1">
      <c r="A18" s="413" t="s">
        <v>373</v>
      </c>
      <c r="B18" s="460">
        <v>103.26232627882497</v>
      </c>
      <c r="C18" s="460">
        <v>101.39174024693509</v>
      </c>
      <c r="D18" s="450"/>
    </row>
    <row r="19" spans="1:5" ht="20.100000000000001" customHeight="1">
      <c r="A19" s="413" t="s">
        <v>372</v>
      </c>
      <c r="B19" s="460">
        <v>104.67215870727314</v>
      </c>
      <c r="C19" s="460">
        <v>100.76567351247006</v>
      </c>
      <c r="D19" s="452"/>
      <c r="E19" s="451"/>
    </row>
    <row r="20" spans="1:5" ht="20.100000000000001" customHeight="1">
      <c r="A20" s="459" t="s">
        <v>371</v>
      </c>
      <c r="B20" s="458">
        <v>108.0982855440264</v>
      </c>
      <c r="C20" s="458">
        <v>105.7598805737568</v>
      </c>
      <c r="D20" s="456"/>
      <c r="E20" s="451"/>
    </row>
    <row r="21" spans="1:5" ht="9.9499999999999993" customHeight="1">
      <c r="A21" s="439"/>
      <c r="B21" s="457"/>
      <c r="C21" s="457"/>
      <c r="D21" s="452"/>
    </row>
    <row r="22" spans="1:5" ht="20.100000000000001" customHeight="1">
      <c r="A22" s="437"/>
      <c r="B22" s="455"/>
      <c r="C22" s="455"/>
      <c r="D22" s="452"/>
    </row>
    <row r="23" spans="1:5" ht="20.100000000000001" customHeight="1">
      <c r="A23" s="437"/>
      <c r="B23" s="455"/>
      <c r="C23" s="455"/>
      <c r="D23" s="452"/>
    </row>
    <row r="24" spans="1:5" ht="20.100000000000001" customHeight="1">
      <c r="A24" s="437"/>
      <c r="B24" s="455"/>
      <c r="C24" s="455"/>
      <c r="D24" s="456"/>
    </row>
    <row r="25" spans="1:5" ht="20.100000000000001" customHeight="1">
      <c r="A25" s="437"/>
      <c r="B25" s="455"/>
      <c r="C25" s="455"/>
      <c r="D25" s="452"/>
    </row>
    <row r="26" spans="1:5" ht="20.100000000000001" customHeight="1">
      <c r="A26" s="435"/>
      <c r="B26" s="454"/>
      <c r="C26" s="453"/>
      <c r="D26" s="452"/>
    </row>
    <row r="27" spans="1:5" ht="20.100000000000001" customHeight="1">
      <c r="A27" s="435"/>
      <c r="D27" s="452"/>
    </row>
    <row r="28" spans="1:5" ht="20.100000000000001" customHeight="1">
      <c r="A28" s="435"/>
      <c r="D28" s="452"/>
    </row>
    <row r="29" spans="1:5" ht="20.100000000000001" customHeight="1">
      <c r="A29" s="435"/>
      <c r="D29" s="452"/>
      <c r="E29" s="451"/>
    </row>
    <row r="30" spans="1:5" ht="20.100000000000001" customHeight="1">
      <c r="A30" s="435"/>
      <c r="D30" s="452"/>
      <c r="E30" s="451"/>
    </row>
    <row r="31" spans="1:5" ht="20.100000000000001" customHeight="1">
      <c r="A31" s="433"/>
      <c r="D31" s="449"/>
      <c r="E31" s="451"/>
    </row>
    <row r="32" spans="1:5" ht="20.100000000000001" customHeight="1">
      <c r="A32" s="433"/>
      <c r="D32" s="449"/>
    </row>
    <row r="33" spans="1:4" ht="20.100000000000001" customHeight="1">
      <c r="A33" s="433"/>
      <c r="D33" s="450"/>
    </row>
    <row r="34" spans="1:4" s="448" customFormat="1" ht="20.100000000000001" customHeight="1">
      <c r="A34" s="433"/>
      <c r="B34" s="408"/>
      <c r="C34" s="408"/>
      <c r="D34" s="449"/>
    </row>
    <row r="35" spans="1:4" s="448" customFormat="1" ht="20.100000000000001" customHeight="1">
      <c r="A35" s="433"/>
      <c r="B35" s="408"/>
      <c r="C35" s="408"/>
      <c r="D35" s="449"/>
    </row>
    <row r="36" spans="1:4" s="448" customFormat="1" ht="20.100000000000001" customHeight="1">
      <c r="A36" s="433"/>
      <c r="B36" s="408"/>
      <c r="C36" s="408"/>
      <c r="D36" s="450"/>
    </row>
    <row r="37" spans="1:4" s="448" customFormat="1" ht="20.100000000000001" customHeight="1">
      <c r="A37" s="433"/>
      <c r="B37" s="408"/>
      <c r="C37" s="408"/>
      <c r="D37" s="450"/>
    </row>
    <row r="38" spans="1:4" s="448" customFormat="1" ht="20.100000000000001" customHeight="1">
      <c r="A38" s="433"/>
      <c r="B38" s="408"/>
      <c r="C38" s="408"/>
      <c r="D38" s="450"/>
    </row>
    <row r="39" spans="1:4" s="448" customFormat="1" ht="20.100000000000001" customHeight="1">
      <c r="A39" s="433"/>
      <c r="B39" s="408"/>
      <c r="C39" s="408"/>
      <c r="D39" s="450"/>
    </row>
    <row r="40" spans="1:4" s="448" customFormat="1" ht="20.100000000000001" customHeight="1">
      <c r="A40" s="433"/>
      <c r="B40" s="408"/>
      <c r="C40" s="408"/>
      <c r="D40" s="449"/>
    </row>
    <row r="41" spans="1:4" s="448" customFormat="1" ht="20.100000000000001" customHeight="1">
      <c r="A41" s="433"/>
      <c r="B41" s="408"/>
      <c r="C41" s="408"/>
      <c r="D41" s="450"/>
    </row>
    <row r="42" spans="1:4" s="448" customFormat="1" ht="20.100000000000001" customHeight="1">
      <c r="A42" s="433"/>
      <c r="B42" s="408"/>
      <c r="C42" s="408"/>
      <c r="D42" s="450"/>
    </row>
    <row r="43" spans="1:4" s="448" customFormat="1" ht="20.100000000000001" customHeight="1">
      <c r="A43" s="433"/>
      <c r="B43" s="408"/>
      <c r="C43" s="408"/>
      <c r="D43" s="449"/>
    </row>
    <row r="44" spans="1:4" s="448" customFormat="1" ht="20.100000000000001" customHeight="1">
      <c r="A44" s="433"/>
      <c r="B44" s="408"/>
      <c r="C44" s="408"/>
    </row>
    <row r="45" spans="1:4" s="448" customFormat="1" ht="20.100000000000001" customHeight="1">
      <c r="A45" s="433"/>
      <c r="B45" s="408"/>
      <c r="C45" s="408"/>
    </row>
    <row r="46" spans="1:4" s="448" customFormat="1" ht="20.100000000000001" customHeight="1">
      <c r="A46" s="433"/>
      <c r="B46" s="408"/>
      <c r="C46" s="408"/>
    </row>
    <row r="47" spans="1:4" s="448" customFormat="1" ht="20.100000000000001" customHeight="1">
      <c r="A47" s="433"/>
      <c r="B47" s="408"/>
      <c r="C47" s="408"/>
    </row>
    <row r="48" spans="1:4" s="448" customFormat="1" ht="20.100000000000001" customHeight="1">
      <c r="A48" s="433"/>
      <c r="B48" s="408"/>
      <c r="C48" s="408"/>
    </row>
    <row r="49" spans="1:5" s="448" customFormat="1" ht="20.100000000000001" customHeight="1">
      <c r="A49" s="433"/>
      <c r="B49" s="408"/>
      <c r="C49" s="408"/>
    </row>
    <row r="50" spans="1:5" s="408" customFormat="1" ht="20.100000000000001" customHeight="1">
      <c r="A50" s="433"/>
      <c r="D50" s="448"/>
      <c r="E50" s="448"/>
    </row>
    <row r="51" spans="1:5" s="408" customFormat="1" ht="20.100000000000001" customHeight="1">
      <c r="A51" s="433"/>
      <c r="D51" s="448"/>
      <c r="E51" s="448"/>
    </row>
    <row r="52" spans="1:5" s="408" customFormat="1" ht="20.100000000000001" customHeight="1">
      <c r="A52" s="433"/>
      <c r="D52" s="448"/>
      <c r="E52" s="448"/>
    </row>
    <row r="53" spans="1:5" s="408" customFormat="1" ht="20.100000000000001" customHeight="1">
      <c r="A53" s="433"/>
      <c r="D53" s="448"/>
      <c r="E53" s="448"/>
    </row>
    <row r="54" spans="1:5" s="408" customFormat="1" ht="20.100000000000001" customHeight="1">
      <c r="A54" s="433"/>
      <c r="D54" s="448"/>
      <c r="E54" s="448"/>
    </row>
    <row r="55" spans="1:5" s="408" customFormat="1" ht="20.100000000000001" customHeight="1">
      <c r="A55" s="433"/>
      <c r="D55" s="448"/>
      <c r="E55" s="448"/>
    </row>
    <row r="56" spans="1:5" s="408" customFormat="1" ht="20.100000000000001" customHeight="1">
      <c r="A56" s="433"/>
      <c r="D56" s="448"/>
      <c r="E56" s="448"/>
    </row>
    <row r="57" spans="1:5" s="408" customFormat="1" ht="20.100000000000001" customHeight="1">
      <c r="A57" s="433"/>
      <c r="D57" s="448"/>
      <c r="E57" s="448"/>
    </row>
    <row r="58" spans="1:5" s="408" customFormat="1" ht="20.100000000000001" customHeight="1">
      <c r="A58" s="433"/>
      <c r="D58" s="448"/>
      <c r="E58" s="448"/>
    </row>
    <row r="59" spans="1:5" s="408" customFormat="1" ht="25.35" customHeight="1">
      <c r="A59" s="433"/>
      <c r="D59" s="448"/>
      <c r="E59" s="448"/>
    </row>
    <row r="60" spans="1:5" s="408" customFormat="1" ht="25.35" customHeight="1">
      <c r="A60" s="433"/>
      <c r="D60" s="448"/>
      <c r="E60" s="448"/>
    </row>
    <row r="61" spans="1:5" s="408" customFormat="1" ht="25.35" customHeight="1">
      <c r="A61" s="433"/>
      <c r="D61" s="448"/>
      <c r="E61" s="448"/>
    </row>
    <row r="62" spans="1:5" s="408" customFormat="1" ht="25.35" customHeight="1">
      <c r="A62" s="432"/>
      <c r="D62" s="448"/>
      <c r="E62" s="448"/>
    </row>
    <row r="63" spans="1:5" s="408" customFormat="1" ht="25.35" customHeight="1">
      <c r="A63" s="432"/>
      <c r="D63" s="448"/>
      <c r="E63" s="448"/>
    </row>
    <row r="64" spans="1:5" s="408" customFormat="1" ht="25.35" customHeight="1">
      <c r="A64" s="432"/>
      <c r="D64" s="448"/>
      <c r="E64" s="448"/>
    </row>
    <row r="65" spans="1:5" s="408" customFormat="1" ht="25.35" customHeight="1">
      <c r="A65" s="432"/>
      <c r="D65" s="448"/>
      <c r="E65" s="448"/>
    </row>
    <row r="66" spans="1:5" s="408" customFormat="1" ht="25.35" customHeight="1">
      <c r="A66" s="432"/>
      <c r="D66" s="448"/>
      <c r="E66" s="448"/>
    </row>
    <row r="67" spans="1:5" s="408" customFormat="1" ht="25.35" customHeight="1">
      <c r="A67" s="432"/>
      <c r="D67" s="448"/>
      <c r="E67" s="448"/>
    </row>
    <row r="68" spans="1:5" s="408" customFormat="1" ht="25.35" customHeight="1">
      <c r="A68" s="432"/>
      <c r="D68" s="448"/>
      <c r="E68" s="448"/>
    </row>
    <row r="69" spans="1:5" s="408" customFormat="1" ht="25.35" customHeight="1">
      <c r="A69" s="432"/>
      <c r="D69" s="448"/>
      <c r="E69" s="448"/>
    </row>
    <row r="70" spans="1:5" s="408" customFormat="1" ht="25.35" customHeight="1">
      <c r="A70" s="432"/>
      <c r="D70" s="448"/>
      <c r="E70" s="448"/>
    </row>
    <row r="71" spans="1:5" s="408" customFormat="1" ht="25.35" customHeight="1">
      <c r="A71" s="432"/>
      <c r="D71" s="448"/>
      <c r="E71" s="448"/>
    </row>
    <row r="72" spans="1:5" s="408" customFormat="1" ht="25.35" customHeight="1">
      <c r="A72" s="432"/>
      <c r="D72" s="448"/>
      <c r="E72" s="448"/>
    </row>
    <row r="73" spans="1:5" s="408" customFormat="1" ht="25.35" customHeight="1">
      <c r="A73" s="432"/>
      <c r="D73" s="448"/>
      <c r="E73" s="448"/>
    </row>
    <row r="74" spans="1:5" s="408" customFormat="1" ht="25.35" customHeight="1">
      <c r="A74" s="432"/>
      <c r="D74" s="448"/>
      <c r="E74" s="448"/>
    </row>
    <row r="75" spans="1:5" s="408" customFormat="1" ht="25.35" customHeight="1">
      <c r="A75" s="432"/>
      <c r="D75" s="448"/>
      <c r="E75" s="448"/>
    </row>
    <row r="76" spans="1:5" s="408" customFormat="1" ht="25.35" customHeight="1">
      <c r="A76" s="432"/>
      <c r="D76" s="448"/>
      <c r="E76" s="448"/>
    </row>
    <row r="77" spans="1:5" s="408" customFormat="1" ht="25.35" customHeight="1">
      <c r="A77" s="432"/>
      <c r="D77" s="448"/>
      <c r="E77" s="448"/>
    </row>
    <row r="78" spans="1:5" s="408" customFormat="1" ht="25.35" customHeight="1">
      <c r="A78" s="432"/>
      <c r="D78" s="448"/>
      <c r="E78" s="448"/>
    </row>
    <row r="79" spans="1:5" s="408" customFormat="1" ht="25.35" customHeight="1">
      <c r="A79" s="432"/>
      <c r="D79" s="448"/>
      <c r="E79" s="448"/>
    </row>
    <row r="80" spans="1:5" s="408" customFormat="1" ht="25.35" customHeight="1">
      <c r="A80" s="432"/>
      <c r="D80" s="448"/>
      <c r="E80" s="448"/>
    </row>
    <row r="81" spans="1:5" s="408" customFormat="1" ht="25.35" customHeight="1">
      <c r="A81" s="432"/>
      <c r="D81" s="448"/>
      <c r="E81" s="448"/>
    </row>
    <row r="82" spans="1:5" s="408" customFormat="1" ht="25.35" customHeight="1">
      <c r="A82" s="432"/>
      <c r="D82" s="448"/>
      <c r="E82" s="448"/>
    </row>
    <row r="83" spans="1:5" s="408" customFormat="1" ht="25.35" customHeight="1">
      <c r="A83" s="432"/>
      <c r="D83" s="448"/>
      <c r="E83" s="448"/>
    </row>
    <row r="84" spans="1:5" s="408" customFormat="1" ht="25.35" customHeight="1">
      <c r="A84" s="432"/>
      <c r="D84" s="448"/>
      <c r="E84" s="448"/>
    </row>
    <row r="85" spans="1:5" s="408" customFormat="1" ht="25.35" customHeight="1">
      <c r="A85" s="432"/>
      <c r="D85" s="448"/>
      <c r="E85" s="448"/>
    </row>
    <row r="86" spans="1:5" s="408" customFormat="1" ht="25.35" customHeight="1">
      <c r="A86" s="432"/>
      <c r="D86" s="448"/>
      <c r="E86" s="448"/>
    </row>
    <row r="87" spans="1:5" s="408" customFormat="1" ht="25.35" customHeight="1">
      <c r="A87" s="432"/>
      <c r="D87" s="448"/>
      <c r="E87" s="448"/>
    </row>
    <row r="88" spans="1:5" s="408" customFormat="1" ht="25.35" customHeight="1">
      <c r="A88" s="432"/>
      <c r="D88" s="448"/>
      <c r="E88" s="448"/>
    </row>
    <row r="89" spans="1:5" s="408" customFormat="1" ht="25.35" customHeight="1">
      <c r="A89" s="432"/>
      <c r="D89" s="448"/>
      <c r="E89" s="448"/>
    </row>
    <row r="90" spans="1:5" s="408" customFormat="1" ht="25.35" customHeight="1">
      <c r="A90" s="432"/>
      <c r="D90" s="448"/>
      <c r="E90" s="448"/>
    </row>
    <row r="91" spans="1:5" s="408" customFormat="1" ht="25.35" customHeight="1">
      <c r="A91" s="432"/>
      <c r="D91" s="448"/>
      <c r="E91" s="448"/>
    </row>
    <row r="92" spans="1:5" s="408" customFormat="1" ht="25.35" customHeight="1">
      <c r="A92" s="432"/>
      <c r="D92" s="448"/>
      <c r="E92" s="448"/>
    </row>
    <row r="93" spans="1:5" s="408" customFormat="1" ht="25.35" customHeight="1">
      <c r="A93" s="432"/>
      <c r="D93" s="448"/>
      <c r="E93" s="448"/>
    </row>
    <row r="94" spans="1:5" s="408" customFormat="1" ht="25.35" customHeight="1">
      <c r="A94" s="432"/>
      <c r="D94" s="448"/>
      <c r="E94" s="448"/>
    </row>
    <row r="95" spans="1:5" s="408" customFormat="1" ht="25.35" customHeight="1">
      <c r="A95" s="432"/>
      <c r="D95" s="448"/>
      <c r="E95" s="448"/>
    </row>
  </sheetData>
  <mergeCells count="1">
    <mergeCell ref="B3:C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50"/>
  <sheetViews>
    <sheetView workbookViewId="0">
      <selection activeCell="E10" sqref="E10"/>
    </sheetView>
  </sheetViews>
  <sheetFormatPr defaultColWidth="9.25" defaultRowHeight="12.75"/>
  <cols>
    <col min="1" max="1" width="59.25" style="448" customWidth="1"/>
    <col min="2" max="3" width="13.75" style="408" customWidth="1"/>
    <col min="4" max="5" width="9.25" style="467"/>
    <col min="6" max="237" width="9.25" style="448"/>
    <col min="238" max="238" width="41.375" style="448" customWidth="1"/>
    <col min="239" max="239" width="8.25" style="448" customWidth="1"/>
    <col min="240" max="240" width="11.375" style="448" customWidth="1"/>
    <col min="241" max="241" width="11.25" style="448" customWidth="1"/>
    <col min="242" max="242" width="12.25" style="448" customWidth="1"/>
    <col min="243" max="243" width="9.25" style="448"/>
    <col min="244" max="244" width="2.375" style="448" customWidth="1"/>
    <col min="245" max="16384" width="9.25" style="448"/>
  </cols>
  <sheetData>
    <row r="1" spans="1:5" s="466" customFormat="1" ht="20.100000000000001" customHeight="1">
      <c r="A1" s="430" t="s">
        <v>684</v>
      </c>
      <c r="B1" s="429"/>
      <c r="C1" s="429"/>
      <c r="D1" s="471"/>
      <c r="E1" s="471"/>
    </row>
    <row r="2" spans="1:5" ht="16.350000000000001" customHeight="1">
      <c r="A2" s="446"/>
      <c r="B2" s="427"/>
      <c r="C2" s="403" t="s">
        <v>120</v>
      </c>
    </row>
    <row r="3" spans="1:5" ht="21" customHeight="1">
      <c r="A3" s="426"/>
      <c r="B3" s="738" t="s">
        <v>358</v>
      </c>
      <c r="C3" s="738"/>
    </row>
    <row r="4" spans="1:5" ht="16.350000000000001" customHeight="1">
      <c r="A4" s="424"/>
      <c r="B4" s="400" t="s">
        <v>64</v>
      </c>
      <c r="C4" s="400" t="s">
        <v>357</v>
      </c>
    </row>
    <row r="5" spans="1:5" ht="16.350000000000001" customHeight="1">
      <c r="A5" s="424"/>
      <c r="B5" s="398">
        <v>2023</v>
      </c>
      <c r="C5" s="398">
        <v>2023</v>
      </c>
    </row>
    <row r="6" spans="1:5" ht="16.350000000000001" customHeight="1">
      <c r="A6" s="424"/>
    </row>
    <row r="7" spans="1:5" s="451" customFormat="1" ht="17.25" customHeight="1">
      <c r="A7" s="463" t="s">
        <v>370</v>
      </c>
      <c r="B7" s="454">
        <v>98.254819393472758</v>
      </c>
      <c r="C7" s="458">
        <v>98.402888234669064</v>
      </c>
      <c r="D7" s="463"/>
    </row>
    <row r="8" spans="1:5" s="451" customFormat="1" ht="17.25" customHeight="1">
      <c r="A8" s="463" t="s">
        <v>412</v>
      </c>
      <c r="B8" s="458">
        <v>104.63327755997372</v>
      </c>
      <c r="C8" s="458">
        <v>102.3561197591324</v>
      </c>
      <c r="D8" s="463"/>
    </row>
    <row r="9" spans="1:5" s="451" customFormat="1" ht="17.25" customHeight="1">
      <c r="A9" s="468" t="s">
        <v>277</v>
      </c>
      <c r="B9" s="464"/>
      <c r="C9" s="460"/>
      <c r="D9" s="468"/>
    </row>
    <row r="10" spans="1:5" ht="17.25" customHeight="1">
      <c r="A10" s="469" t="s">
        <v>411</v>
      </c>
      <c r="B10" s="464">
        <v>91.691340506221181</v>
      </c>
      <c r="C10" s="460">
        <v>98.307663941173189</v>
      </c>
      <c r="D10" s="469"/>
    </row>
    <row r="11" spans="1:5" ht="17.25" customHeight="1">
      <c r="A11" s="469" t="s">
        <v>410</v>
      </c>
      <c r="B11" s="464">
        <v>102.09714560699794</v>
      </c>
      <c r="C11" s="460">
        <v>104.22544004611909</v>
      </c>
      <c r="D11" s="469"/>
    </row>
    <row r="12" spans="1:5" ht="17.25" customHeight="1">
      <c r="A12" s="469" t="s">
        <v>409</v>
      </c>
      <c r="B12" s="460">
        <v>92.348717571223986</v>
      </c>
      <c r="C12" s="460">
        <v>100.31216376016555</v>
      </c>
      <c r="D12" s="469"/>
    </row>
    <row r="13" spans="1:5" ht="17.25" customHeight="1">
      <c r="A13" s="469" t="s">
        <v>408</v>
      </c>
      <c r="B13" s="464">
        <v>132.95171069088735</v>
      </c>
      <c r="C13" s="460">
        <v>108.26034417522214</v>
      </c>
      <c r="D13" s="469"/>
    </row>
    <row r="14" spans="1:5" ht="17.25" customHeight="1">
      <c r="A14" s="469" t="s">
        <v>407</v>
      </c>
      <c r="B14" s="440">
        <v>109.81693331034714</v>
      </c>
      <c r="C14" s="460">
        <v>96.00635488867843</v>
      </c>
      <c r="D14" s="469"/>
    </row>
    <row r="15" spans="1:5" ht="17.25" customHeight="1">
      <c r="A15" s="469" t="s">
        <v>406</v>
      </c>
      <c r="B15" s="460">
        <v>108.2584082341227</v>
      </c>
      <c r="C15" s="460">
        <v>103.72265139577928</v>
      </c>
      <c r="D15" s="469"/>
    </row>
    <row r="16" spans="1:5" ht="17.25" customHeight="1">
      <c r="A16" s="469" t="s">
        <v>405</v>
      </c>
      <c r="B16" s="460">
        <v>121.09497653256605</v>
      </c>
      <c r="C16" s="460">
        <v>103.6462521181446</v>
      </c>
      <c r="D16" s="469"/>
    </row>
    <row r="17" spans="1:4" ht="17.25" customHeight="1">
      <c r="A17" s="469" t="s">
        <v>404</v>
      </c>
      <c r="B17" s="460">
        <v>111.30496817587863</v>
      </c>
      <c r="C17" s="460">
        <v>98.261226375841488</v>
      </c>
      <c r="D17" s="469"/>
    </row>
    <row r="18" spans="1:4" s="451" customFormat="1" ht="17.25" customHeight="1">
      <c r="A18" s="469" t="s">
        <v>403</v>
      </c>
      <c r="B18" s="460">
        <v>106.88505638581209</v>
      </c>
      <c r="C18" s="460">
        <v>106.81181924639264</v>
      </c>
      <c r="D18" s="469"/>
    </row>
    <row r="19" spans="1:4" s="451" customFormat="1" ht="17.25" customHeight="1">
      <c r="A19" s="463" t="s">
        <v>402</v>
      </c>
      <c r="B19" s="458">
        <v>93.276878678785167</v>
      </c>
      <c r="C19" s="458">
        <v>93.273832997959175</v>
      </c>
      <c r="D19" s="463"/>
    </row>
    <row r="20" spans="1:4" ht="17.25" customHeight="1">
      <c r="A20" s="469" t="s">
        <v>401</v>
      </c>
      <c r="B20" s="460">
        <v>79.934635156077633</v>
      </c>
      <c r="C20" s="460">
        <v>105.84886299</v>
      </c>
      <c r="D20" s="469"/>
    </row>
    <row r="21" spans="1:4" ht="17.25" customHeight="1">
      <c r="A21" s="469" t="s">
        <v>400</v>
      </c>
      <c r="B21" s="460">
        <v>96.663287062552797</v>
      </c>
      <c r="C21" s="460">
        <v>92.119220319999982</v>
      </c>
      <c r="D21" s="469"/>
    </row>
    <row r="22" spans="1:4" ht="17.25" customHeight="1">
      <c r="A22" s="469" t="s">
        <v>399</v>
      </c>
      <c r="B22" s="460">
        <v>89.346616816592459</v>
      </c>
      <c r="C22" s="460">
        <v>94.007775225715051</v>
      </c>
      <c r="D22" s="469"/>
    </row>
    <row r="23" spans="1:4" ht="17.25" customHeight="1">
      <c r="A23" s="463" t="s">
        <v>398</v>
      </c>
      <c r="B23" s="458">
        <v>97.657045729206231</v>
      </c>
      <c r="C23" s="458">
        <v>98.085463130258134</v>
      </c>
      <c r="D23" s="463"/>
    </row>
    <row r="24" spans="1:4" ht="17.25" customHeight="1">
      <c r="A24" s="468" t="s">
        <v>277</v>
      </c>
      <c r="B24" s="460"/>
      <c r="C24" s="460"/>
      <c r="D24" s="468"/>
    </row>
    <row r="25" spans="1:4" ht="17.25" customHeight="1">
      <c r="A25" s="469" t="s">
        <v>397</v>
      </c>
      <c r="B25" s="460">
        <v>92.098673577735767</v>
      </c>
      <c r="C25" s="460">
        <v>91.440730183090125</v>
      </c>
      <c r="D25" s="469"/>
    </row>
    <row r="26" spans="1:4" ht="17.25" customHeight="1">
      <c r="A26" s="469" t="s">
        <v>396</v>
      </c>
      <c r="B26" s="460">
        <v>90.977363075204536</v>
      </c>
      <c r="C26" s="460">
        <v>98.346080666504079</v>
      </c>
      <c r="D26" s="469"/>
    </row>
    <row r="27" spans="1:4" ht="17.25" customHeight="1">
      <c r="A27" s="469" t="s">
        <v>395</v>
      </c>
      <c r="B27" s="460">
        <v>81.07600422399976</v>
      </c>
      <c r="C27" s="460">
        <v>102.60394972877708</v>
      </c>
      <c r="D27" s="469"/>
    </row>
    <row r="28" spans="1:4" s="451" customFormat="1" ht="17.25" customHeight="1">
      <c r="A28" s="469" t="s">
        <v>394</v>
      </c>
      <c r="B28" s="460">
        <v>97.490025849892206</v>
      </c>
      <c r="C28" s="460">
        <v>98.313655253034185</v>
      </c>
      <c r="D28" s="469"/>
    </row>
    <row r="29" spans="1:4" s="451" customFormat="1" ht="17.25" customHeight="1">
      <c r="A29" s="469" t="s">
        <v>393</v>
      </c>
      <c r="B29" s="460">
        <v>101.98946753370902</v>
      </c>
      <c r="C29" s="460">
        <v>94.40671322889358</v>
      </c>
      <c r="D29" s="469"/>
    </row>
    <row r="30" spans="1:4" s="451" customFormat="1" ht="17.25" customHeight="1">
      <c r="A30" s="469" t="s">
        <v>392</v>
      </c>
      <c r="B30" s="460">
        <v>100.73787020585101</v>
      </c>
      <c r="C30" s="460">
        <v>91.948902715155256</v>
      </c>
      <c r="D30" s="469"/>
    </row>
    <row r="31" spans="1:4" ht="17.25" customHeight="1">
      <c r="A31" s="469" t="s">
        <v>391</v>
      </c>
      <c r="B31" s="464">
        <v>92.131597765371154</v>
      </c>
      <c r="C31" s="460">
        <v>98.409581410297207</v>
      </c>
      <c r="D31" s="469"/>
    </row>
    <row r="32" spans="1:4" ht="17.25" customHeight="1">
      <c r="A32" s="469" t="s">
        <v>390</v>
      </c>
      <c r="B32" s="464">
        <v>93.145413304925867</v>
      </c>
      <c r="C32" s="460">
        <v>97.603758626434129</v>
      </c>
      <c r="D32" s="469"/>
    </row>
    <row r="33" spans="1:9" ht="17.25" customHeight="1">
      <c r="A33" s="469" t="s">
        <v>389</v>
      </c>
      <c r="B33" s="464">
        <v>102.56173112363356</v>
      </c>
      <c r="C33" s="460">
        <v>93.458794244821362</v>
      </c>
      <c r="D33" s="470"/>
      <c r="I33" s="469"/>
    </row>
    <row r="34" spans="1:9" ht="17.25" customHeight="1">
      <c r="A34" s="469" t="s">
        <v>388</v>
      </c>
      <c r="B34" s="460">
        <v>98.658419080461456</v>
      </c>
      <c r="C34" s="460">
        <v>99.051028219127517</v>
      </c>
      <c r="D34" s="469"/>
    </row>
    <row r="35" spans="1:9" s="467" customFormat="1" ht="17.25" customHeight="1">
      <c r="A35" s="469" t="s">
        <v>387</v>
      </c>
      <c r="B35" s="464">
        <v>95.650480542835837</v>
      </c>
      <c r="C35" s="460">
        <v>100.79927104914475</v>
      </c>
      <c r="D35" s="469"/>
    </row>
    <row r="36" spans="1:9" s="467" customFormat="1" ht="17.25" customHeight="1">
      <c r="A36" s="469" t="s">
        <v>386</v>
      </c>
      <c r="B36" s="464">
        <v>105.6556788751345</v>
      </c>
      <c r="C36" s="460">
        <v>98.578549936378025</v>
      </c>
      <c r="D36" s="469"/>
    </row>
    <row r="37" spans="1:9" s="467" customFormat="1" ht="17.25" customHeight="1">
      <c r="A37" s="469" t="s">
        <v>385</v>
      </c>
      <c r="B37" s="464">
        <v>91.581791248803569</v>
      </c>
      <c r="C37" s="460">
        <v>98.033164772980214</v>
      </c>
      <c r="D37" s="469"/>
    </row>
    <row r="38" spans="1:9" s="467" customFormat="1" ht="17.25" customHeight="1">
      <c r="A38" s="469" t="s">
        <v>384</v>
      </c>
      <c r="B38" s="464">
        <v>97.362575713772799</v>
      </c>
      <c r="C38" s="460">
        <v>100.552819781737</v>
      </c>
      <c r="D38" s="469"/>
    </row>
    <row r="39" spans="1:9" s="467" customFormat="1" ht="17.25" customHeight="1">
      <c r="A39" s="469" t="s">
        <v>383</v>
      </c>
      <c r="B39" s="464">
        <v>102.2273943699215</v>
      </c>
      <c r="C39" s="460">
        <v>101.18377574057398</v>
      </c>
      <c r="D39" s="469"/>
    </row>
    <row r="40" spans="1:9" s="467" customFormat="1" ht="16.350000000000001" customHeight="1">
      <c r="A40" s="413"/>
      <c r="B40" s="455"/>
      <c r="C40" s="455"/>
    </row>
    <row r="41" spans="1:9" s="467" customFormat="1" ht="16.350000000000001" customHeight="1">
      <c r="A41" s="413"/>
      <c r="B41" s="453"/>
      <c r="C41" s="453"/>
    </row>
    <row r="42" spans="1:9" s="467" customFormat="1" ht="16.350000000000001" customHeight="1">
      <c r="A42" s="413"/>
      <c r="B42" s="455"/>
      <c r="C42" s="455"/>
    </row>
    <row r="43" spans="1:9" s="467" customFormat="1" ht="16.350000000000001" customHeight="1">
      <c r="A43" s="468"/>
      <c r="B43" s="454"/>
      <c r="C43" s="453"/>
    </row>
    <row r="44" spans="1:9" s="467" customFormat="1" ht="16.350000000000001" customHeight="1">
      <c r="A44" s="413"/>
      <c r="B44" s="455"/>
      <c r="C44" s="455"/>
    </row>
    <row r="45" spans="1:9" s="467" customFormat="1" ht="16.350000000000001" customHeight="1">
      <c r="A45" s="413"/>
      <c r="B45" s="464"/>
      <c r="C45" s="455"/>
    </row>
    <row r="46" spans="1:9" s="467" customFormat="1" ht="16.350000000000001" customHeight="1">
      <c r="A46" s="413"/>
      <c r="B46" s="464"/>
      <c r="C46" s="455"/>
    </row>
    <row r="47" spans="1:9" s="467" customFormat="1" ht="16.350000000000001" customHeight="1">
      <c r="A47" s="413"/>
      <c r="B47" s="454"/>
      <c r="C47" s="453"/>
    </row>
    <row r="48" spans="1:9" s="467" customFormat="1">
      <c r="A48" s="448"/>
      <c r="B48" s="455"/>
      <c r="C48" s="455"/>
    </row>
    <row r="49" spans="1:3" s="467" customFormat="1">
      <c r="A49" s="448"/>
      <c r="B49" s="464"/>
      <c r="C49" s="455"/>
    </row>
    <row r="50" spans="1:3" s="467" customFormat="1">
      <c r="A50" s="448"/>
      <c r="B50" s="455"/>
      <c r="C50" s="455"/>
    </row>
  </sheetData>
  <mergeCells count="1">
    <mergeCell ref="B3:C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58"/>
  <sheetViews>
    <sheetView workbookViewId="0">
      <selection activeCell="H17" sqref="H17"/>
    </sheetView>
  </sheetViews>
  <sheetFormatPr defaultColWidth="15.375" defaultRowHeight="12.75"/>
  <cols>
    <col min="1" max="1" width="59.25" style="472" customWidth="1"/>
    <col min="2" max="3" width="13.75" style="408" customWidth="1"/>
    <col min="4" max="246" width="9.25" style="472" customWidth="1"/>
    <col min="247" max="247" width="40.375" style="472" customWidth="1"/>
    <col min="248" max="248" width="8.25" style="472" customWidth="1"/>
    <col min="249" max="16384" width="15.375" style="472"/>
  </cols>
  <sheetData>
    <row r="1" spans="1:5" s="475" customFormat="1" ht="18" customHeight="1">
      <c r="A1" s="430" t="s">
        <v>685</v>
      </c>
      <c r="B1" s="429"/>
      <c r="C1" s="429"/>
    </row>
    <row r="2" spans="1:5" ht="18" customHeight="1">
      <c r="A2" s="446"/>
      <c r="B2" s="427"/>
      <c r="C2" s="403" t="s">
        <v>120</v>
      </c>
    </row>
    <row r="3" spans="1:5" ht="18" customHeight="1">
      <c r="A3" s="426"/>
      <c r="B3" s="738" t="s">
        <v>358</v>
      </c>
      <c r="C3" s="738"/>
    </row>
    <row r="4" spans="1:5" ht="18" customHeight="1">
      <c r="A4" s="424"/>
      <c r="B4" s="400" t="s">
        <v>64</v>
      </c>
      <c r="C4" s="400" t="s">
        <v>357</v>
      </c>
    </row>
    <row r="5" spans="1:5" ht="18" customHeight="1">
      <c r="A5" s="424"/>
      <c r="B5" s="398">
        <v>2023</v>
      </c>
      <c r="C5" s="398">
        <v>2023</v>
      </c>
    </row>
    <row r="6" spans="1:5" ht="18" customHeight="1">
      <c r="A6" s="424"/>
    </row>
    <row r="7" spans="1:5" s="473" customFormat="1" ht="18" customHeight="1">
      <c r="A7" s="463" t="s">
        <v>370</v>
      </c>
      <c r="B7" s="454">
        <v>98.455295519977128</v>
      </c>
      <c r="C7" s="453">
        <v>99.605450253895384</v>
      </c>
      <c r="D7" s="463"/>
      <c r="E7" s="463"/>
    </row>
    <row r="8" spans="1:5" s="473" customFormat="1" ht="18" customHeight="1">
      <c r="A8" s="463" t="s">
        <v>412</v>
      </c>
      <c r="B8" s="453">
        <v>92.171060474412656</v>
      </c>
      <c r="C8" s="453">
        <v>100.22182292096926</v>
      </c>
      <c r="D8" s="463"/>
      <c r="E8" s="463"/>
    </row>
    <row r="9" spans="1:5" s="473" customFormat="1" ht="18" customHeight="1">
      <c r="A9" s="468" t="s">
        <v>277</v>
      </c>
      <c r="B9" s="464"/>
      <c r="C9" s="455"/>
      <c r="D9" s="468"/>
      <c r="E9" s="468"/>
    </row>
    <row r="10" spans="1:5" s="473" customFormat="1" ht="18" customHeight="1">
      <c r="A10" s="469" t="s">
        <v>411</v>
      </c>
      <c r="B10" s="464">
        <v>91.177377843880222</v>
      </c>
      <c r="C10" s="455">
        <v>98.370269358440581</v>
      </c>
      <c r="D10" s="469"/>
      <c r="E10" s="469"/>
    </row>
    <row r="11" spans="1:5" s="473" customFormat="1" ht="18" customHeight="1">
      <c r="A11" s="469" t="s">
        <v>431</v>
      </c>
      <c r="B11" s="464">
        <v>104.13337498032311</v>
      </c>
      <c r="C11" s="455">
        <v>101.55723537577374</v>
      </c>
      <c r="D11" s="469"/>
      <c r="E11" s="469"/>
    </row>
    <row r="12" spans="1:5" s="473" customFormat="1" ht="18" customHeight="1">
      <c r="A12" s="469" t="s">
        <v>430</v>
      </c>
      <c r="B12" s="455">
        <v>82.76355805447551</v>
      </c>
      <c r="C12" s="455">
        <v>99.657458759999997</v>
      </c>
      <c r="D12" s="469"/>
      <c r="E12" s="469"/>
    </row>
    <row r="13" spans="1:5" s="473" customFormat="1" ht="18" customHeight="1">
      <c r="A13" s="469" t="s">
        <v>429</v>
      </c>
      <c r="B13" s="455">
        <v>81.651080391612936</v>
      </c>
      <c r="C13" s="455">
        <v>100.29716212329183</v>
      </c>
      <c r="D13" s="469"/>
      <c r="E13" s="469"/>
    </row>
    <row r="14" spans="1:5" s="473" customFormat="1" ht="18" customHeight="1">
      <c r="A14" s="463" t="s">
        <v>428</v>
      </c>
      <c r="B14" s="453">
        <v>79.280811899042973</v>
      </c>
      <c r="C14" s="453">
        <v>101.06564587919604</v>
      </c>
      <c r="D14" s="469"/>
      <c r="E14" s="463"/>
    </row>
    <row r="15" spans="1:5" ht="18" customHeight="1">
      <c r="A15" s="469" t="s">
        <v>399</v>
      </c>
      <c r="B15" s="455">
        <v>97.708846926691876</v>
      </c>
      <c r="C15" s="455">
        <v>99.498287868159039</v>
      </c>
      <c r="D15" s="469"/>
      <c r="E15" s="469"/>
    </row>
    <row r="16" spans="1:5" s="473" customFormat="1" ht="18" customHeight="1">
      <c r="A16" s="469" t="s">
        <v>427</v>
      </c>
      <c r="B16" s="464">
        <v>105.41198129491856</v>
      </c>
      <c r="C16" s="455">
        <v>107.45117317194423</v>
      </c>
      <c r="D16" s="463"/>
      <c r="E16" s="469"/>
    </row>
    <row r="17" spans="1:10" s="473" customFormat="1" ht="18" customHeight="1">
      <c r="A17" s="469" t="s">
        <v>401</v>
      </c>
      <c r="B17" s="455">
        <v>63.650471915017093</v>
      </c>
      <c r="C17" s="455">
        <v>101.29865451379096</v>
      </c>
      <c r="D17" s="469"/>
      <c r="E17" s="469"/>
    </row>
    <row r="18" spans="1:10" s="473" customFormat="1" ht="18" customHeight="1">
      <c r="A18" s="463" t="s">
        <v>398</v>
      </c>
      <c r="B18" s="453">
        <v>100.20098072611651</v>
      </c>
      <c r="C18" s="453">
        <v>99.495738059493775</v>
      </c>
      <c r="D18" s="469"/>
      <c r="E18" s="463"/>
    </row>
    <row r="19" spans="1:10" s="473" customFormat="1" ht="18" customHeight="1">
      <c r="A19" s="468" t="s">
        <v>277</v>
      </c>
      <c r="B19" s="455"/>
      <c r="C19" s="455"/>
      <c r="D19" s="469"/>
      <c r="E19" s="468"/>
    </row>
    <row r="20" spans="1:10" s="473" customFormat="1" ht="18" customHeight="1">
      <c r="A20" s="469" t="s">
        <v>426</v>
      </c>
      <c r="B20" s="455">
        <v>96.240246616796171</v>
      </c>
      <c r="C20" s="455">
        <v>100.61625074524159</v>
      </c>
      <c r="D20" s="463"/>
      <c r="E20" s="469"/>
    </row>
    <row r="21" spans="1:10" s="473" customFormat="1" ht="18" customHeight="1">
      <c r="A21" s="469" t="s">
        <v>425</v>
      </c>
      <c r="B21" s="453">
        <v>93.825325266368083</v>
      </c>
      <c r="C21" s="453">
        <v>99.476638330020393</v>
      </c>
      <c r="D21" s="468"/>
      <c r="E21" s="469"/>
    </row>
    <row r="22" spans="1:10" s="473" customFormat="1" ht="18" customHeight="1">
      <c r="A22" s="469" t="s">
        <v>424</v>
      </c>
      <c r="B22" s="455">
        <v>93.307848139177523</v>
      </c>
      <c r="C22" s="455">
        <v>93.615128767286464</v>
      </c>
      <c r="D22" s="469"/>
      <c r="E22" s="469"/>
    </row>
    <row r="23" spans="1:10" s="473" customFormat="1" ht="18" customHeight="1">
      <c r="A23" s="469" t="s">
        <v>395</v>
      </c>
      <c r="B23" s="455">
        <v>72.963027502970874</v>
      </c>
      <c r="C23" s="455">
        <v>97.475594390930596</v>
      </c>
      <c r="D23" s="469"/>
      <c r="E23" s="469"/>
      <c r="I23" s="469"/>
    </row>
    <row r="24" spans="1:10" s="473" customFormat="1" ht="18" customHeight="1">
      <c r="A24" s="469" t="s">
        <v>423</v>
      </c>
      <c r="B24" s="455">
        <v>87.683102301883082</v>
      </c>
      <c r="C24" s="455">
        <v>97.66028686960928</v>
      </c>
      <c r="D24" s="469"/>
      <c r="E24" s="469"/>
      <c r="I24" s="469"/>
    </row>
    <row r="25" spans="1:10" s="473" customFormat="1" ht="18" customHeight="1">
      <c r="A25" s="469" t="s">
        <v>422</v>
      </c>
      <c r="B25" s="455">
        <v>95.219575315271058</v>
      </c>
      <c r="C25" s="455">
        <v>98.744321902965908</v>
      </c>
      <c r="D25" s="469"/>
      <c r="E25" s="469"/>
    </row>
    <row r="26" spans="1:10" s="473" customFormat="1" ht="18" customHeight="1">
      <c r="A26" s="469" t="s">
        <v>421</v>
      </c>
      <c r="B26" s="455">
        <v>99.636265446755331</v>
      </c>
      <c r="C26" s="455">
        <v>103.48222766162662</v>
      </c>
      <c r="D26" s="469"/>
      <c r="E26" s="469"/>
    </row>
    <row r="27" spans="1:10" s="473" customFormat="1" ht="18" customHeight="1">
      <c r="A27" s="469" t="s">
        <v>391</v>
      </c>
      <c r="B27" s="455">
        <v>95.216005016184596</v>
      </c>
      <c r="C27" s="455">
        <v>100.36973980535491</v>
      </c>
      <c r="D27" s="469"/>
      <c r="E27" s="469"/>
    </row>
    <row r="28" spans="1:10" s="473" customFormat="1" ht="18" customHeight="1">
      <c r="A28" s="469" t="s">
        <v>420</v>
      </c>
      <c r="B28" s="455">
        <v>92.893413719314651</v>
      </c>
      <c r="C28" s="455">
        <v>100.2254218336368</v>
      </c>
      <c r="D28" s="469"/>
      <c r="E28" s="469"/>
      <c r="I28" s="469"/>
    </row>
    <row r="29" spans="1:10" s="473" customFormat="1" ht="18" customHeight="1">
      <c r="A29" s="469" t="s">
        <v>419</v>
      </c>
      <c r="B29" s="455">
        <v>99.909760449646996</v>
      </c>
      <c r="C29" s="455">
        <v>100.39533332089808</v>
      </c>
      <c r="D29" s="469"/>
      <c r="E29" s="469"/>
    </row>
    <row r="30" spans="1:10" s="473" customFormat="1" ht="18" customHeight="1">
      <c r="A30" s="469" t="s">
        <v>418</v>
      </c>
      <c r="B30" s="464">
        <v>99.36661431911044</v>
      </c>
      <c r="C30" s="455">
        <v>99.711362445572007</v>
      </c>
      <c r="D30" s="469"/>
      <c r="E30" s="469"/>
    </row>
    <row r="31" spans="1:10" s="473" customFormat="1" ht="18" customHeight="1">
      <c r="A31" s="469" t="s">
        <v>417</v>
      </c>
      <c r="B31" s="455">
        <v>99.790277866917378</v>
      </c>
      <c r="C31" s="455">
        <v>98.855194589879389</v>
      </c>
      <c r="D31" s="469"/>
      <c r="E31" s="469"/>
      <c r="J31" s="469"/>
    </row>
    <row r="32" spans="1:10" s="473" customFormat="1" ht="18" customHeight="1">
      <c r="A32" s="469" t="s">
        <v>387</v>
      </c>
      <c r="B32" s="464">
        <v>94.351654767039562</v>
      </c>
      <c r="C32" s="455">
        <v>99.153376620067746</v>
      </c>
      <c r="D32" s="469"/>
      <c r="E32" s="469"/>
    </row>
    <row r="33" spans="1:5" s="473" customFormat="1" ht="18" customHeight="1">
      <c r="A33" s="469" t="s">
        <v>416</v>
      </c>
      <c r="B33" s="464">
        <v>101.25452509413226</v>
      </c>
      <c r="C33" s="455">
        <v>100.69045224201687</v>
      </c>
      <c r="D33" s="469"/>
      <c r="E33" s="469"/>
    </row>
    <row r="34" spans="1:5" s="473" customFormat="1" ht="18" customHeight="1">
      <c r="A34" s="469" t="s">
        <v>385</v>
      </c>
      <c r="B34" s="464">
        <v>94.267001462613166</v>
      </c>
      <c r="C34" s="455">
        <v>97.439949629981015</v>
      </c>
      <c r="D34" s="469"/>
      <c r="E34" s="469"/>
    </row>
    <row r="35" spans="1:5" s="448" customFormat="1" ht="18" customHeight="1">
      <c r="A35" s="469" t="s">
        <v>415</v>
      </c>
      <c r="B35" s="460">
        <v>96.170273794929457</v>
      </c>
      <c r="C35" s="460">
        <v>99.029361081630327</v>
      </c>
      <c r="D35" s="469"/>
      <c r="E35" s="469"/>
    </row>
    <row r="36" spans="1:5" s="448" customFormat="1" ht="18" customHeight="1">
      <c r="A36" s="469" t="s">
        <v>414</v>
      </c>
      <c r="B36" s="464">
        <v>101.26200690102274</v>
      </c>
      <c r="C36" s="460">
        <v>100.97299696509121</v>
      </c>
      <c r="D36" s="469"/>
      <c r="E36" s="469"/>
    </row>
    <row r="37" spans="1:5" s="473" customFormat="1" ht="18" customHeight="1">
      <c r="A37" s="469" t="s">
        <v>383</v>
      </c>
      <c r="B37" s="464">
        <v>105.68569529490341</v>
      </c>
      <c r="C37" s="460">
        <v>101.80386007825135</v>
      </c>
      <c r="D37" s="469"/>
      <c r="E37" s="469"/>
    </row>
    <row r="38" spans="1:5" s="473" customFormat="1" ht="18" customHeight="1">
      <c r="A38" s="469" t="s">
        <v>413</v>
      </c>
      <c r="B38" s="460">
        <v>104.48331850743419</v>
      </c>
      <c r="C38" s="460">
        <v>104.79712714699603</v>
      </c>
      <c r="D38" s="469"/>
      <c r="E38" s="469"/>
    </row>
    <row r="39" spans="1:5" s="473" customFormat="1" ht="5.0999999999999996" customHeight="1">
      <c r="A39" s="474"/>
      <c r="B39" s="457"/>
      <c r="C39" s="457"/>
    </row>
    <row r="40" spans="1:5" s="473" customFormat="1" ht="18" customHeight="1">
      <c r="A40" s="413"/>
      <c r="B40" s="455"/>
      <c r="C40" s="455"/>
    </row>
    <row r="41" spans="1:5" s="473" customFormat="1" ht="18" customHeight="1">
      <c r="A41" s="413"/>
      <c r="B41" s="453"/>
      <c r="C41" s="453"/>
    </row>
    <row r="42" spans="1:5" s="473" customFormat="1" ht="18" customHeight="1">
      <c r="A42" s="413"/>
      <c r="B42" s="455"/>
      <c r="C42" s="455"/>
    </row>
    <row r="43" spans="1:5" s="473" customFormat="1" ht="18" customHeight="1">
      <c r="A43" s="413"/>
      <c r="B43" s="455"/>
      <c r="C43" s="455"/>
    </row>
    <row r="44" spans="1:5" s="473" customFormat="1" ht="18" customHeight="1">
      <c r="A44" s="413"/>
      <c r="B44" s="455"/>
      <c r="C44" s="455"/>
    </row>
    <row r="45" spans="1:5" s="473" customFormat="1" ht="18" customHeight="1">
      <c r="A45" s="413"/>
      <c r="B45" s="455"/>
      <c r="C45" s="455"/>
    </row>
    <row r="46" spans="1:5" s="473" customFormat="1" ht="14.1" customHeight="1">
      <c r="A46" s="413"/>
      <c r="B46" s="455"/>
      <c r="C46" s="455"/>
    </row>
    <row r="47" spans="1:5" s="473" customFormat="1" ht="14.1" customHeight="1">
      <c r="A47" s="413"/>
      <c r="B47" s="455"/>
      <c r="C47" s="455"/>
    </row>
    <row r="48" spans="1:5" s="473" customFormat="1" ht="14.1" customHeight="1">
      <c r="A48" s="413"/>
      <c r="B48" s="454"/>
      <c r="C48" s="453"/>
    </row>
    <row r="49" spans="1:3" s="473" customFormat="1" ht="14.1" customHeight="1">
      <c r="A49" s="413"/>
      <c r="B49" s="455"/>
      <c r="C49" s="455"/>
    </row>
    <row r="50" spans="1:3" s="473" customFormat="1" ht="14.1" customHeight="1">
      <c r="A50" s="413"/>
      <c r="B50" s="464"/>
      <c r="C50" s="455"/>
    </row>
    <row r="51" spans="1:3" s="473" customFormat="1" ht="14.1" customHeight="1">
      <c r="A51" s="413"/>
      <c r="B51" s="464"/>
      <c r="C51" s="455"/>
    </row>
    <row r="52" spans="1:3" s="473" customFormat="1" ht="14.1" customHeight="1">
      <c r="A52" s="413"/>
      <c r="B52" s="454"/>
      <c r="C52" s="453"/>
    </row>
    <row r="53" spans="1:3" s="473" customFormat="1" ht="14.1" customHeight="1">
      <c r="A53" s="413"/>
      <c r="B53" s="455"/>
      <c r="C53" s="455"/>
    </row>
    <row r="54" spans="1:3" s="473" customFormat="1" ht="14.1" customHeight="1">
      <c r="A54" s="413"/>
      <c r="B54" s="464"/>
      <c r="C54" s="455"/>
    </row>
    <row r="55" spans="1:3" s="473" customFormat="1" ht="14.1" customHeight="1">
      <c r="A55" s="413"/>
      <c r="B55" s="408"/>
      <c r="C55" s="408"/>
    </row>
    <row r="56" spans="1:3" s="473" customFormat="1" ht="14.1" customHeight="1">
      <c r="A56" s="413"/>
      <c r="B56" s="408"/>
      <c r="C56" s="408"/>
    </row>
    <row r="57" spans="1:3" s="473" customFormat="1" ht="14.1" customHeight="1">
      <c r="A57" s="413"/>
      <c r="B57" s="408"/>
      <c r="C57" s="408"/>
    </row>
    <row r="58" spans="1:3" s="473" customFormat="1" ht="14.1" customHeight="1">
      <c r="A58" s="413"/>
      <c r="B58" s="408"/>
      <c r="C58" s="408"/>
    </row>
  </sheetData>
  <mergeCells count="1">
    <mergeCell ref="B3:C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03"/>
  <sheetViews>
    <sheetView workbookViewId="0">
      <selection activeCell="E12" sqref="E12"/>
    </sheetView>
  </sheetViews>
  <sheetFormatPr defaultColWidth="9.25" defaultRowHeight="12.75"/>
  <cols>
    <col min="1" max="1" width="59.25" style="476" customWidth="1"/>
    <col min="2" max="3" width="13.75" style="408" customWidth="1"/>
    <col min="4" max="16384" width="9.25" style="476"/>
  </cols>
  <sheetData>
    <row r="1" spans="1:4" s="485" customFormat="1" ht="20.100000000000001" customHeight="1">
      <c r="A1" s="486" t="s">
        <v>686</v>
      </c>
      <c r="B1" s="429"/>
      <c r="C1" s="429"/>
    </row>
    <row r="2" spans="1:4" ht="20.100000000000001" customHeight="1">
      <c r="A2" s="393"/>
      <c r="B2" s="427"/>
      <c r="C2" s="403" t="s">
        <v>120</v>
      </c>
    </row>
    <row r="3" spans="1:4" ht="20.100000000000001" customHeight="1">
      <c r="A3" s="402"/>
      <c r="B3" s="738" t="s">
        <v>358</v>
      </c>
      <c r="C3" s="738"/>
    </row>
    <row r="4" spans="1:4" ht="20.100000000000001" customHeight="1">
      <c r="A4" s="393"/>
      <c r="B4" s="400" t="s">
        <v>64</v>
      </c>
      <c r="C4" s="400" t="s">
        <v>357</v>
      </c>
    </row>
    <row r="5" spans="1:4" ht="20.100000000000001" customHeight="1">
      <c r="A5" s="393"/>
      <c r="B5" s="398">
        <v>2023</v>
      </c>
      <c r="C5" s="398">
        <v>2023</v>
      </c>
    </row>
    <row r="6" spans="1:4" ht="20.100000000000001" customHeight="1">
      <c r="A6" s="393"/>
    </row>
    <row r="7" spans="1:4" ht="20.100000000000001" customHeight="1">
      <c r="A7" s="484" t="s">
        <v>370</v>
      </c>
      <c r="B7" s="454">
        <v>99.796378523424679</v>
      </c>
      <c r="C7" s="453">
        <v>98.792674481003829</v>
      </c>
    </row>
    <row r="8" spans="1:4" ht="20.100000000000001" customHeight="1">
      <c r="A8" s="483" t="s">
        <v>277</v>
      </c>
      <c r="B8" s="455"/>
      <c r="C8" s="455"/>
      <c r="D8" s="483"/>
    </row>
    <row r="9" spans="1:4" s="478" customFormat="1" ht="20.100000000000001" customHeight="1">
      <c r="A9" s="482" t="s">
        <v>411</v>
      </c>
      <c r="B9" s="464">
        <v>100.56369537542635</v>
      </c>
      <c r="C9" s="455">
        <v>99.936357379444317</v>
      </c>
      <c r="D9" s="482"/>
    </row>
    <row r="10" spans="1:4" s="478" customFormat="1" ht="20.100000000000001" customHeight="1">
      <c r="A10" s="482" t="s">
        <v>435</v>
      </c>
      <c r="B10" s="464">
        <v>98.044594853753722</v>
      </c>
      <c r="C10" s="455">
        <v>102.62729155679817</v>
      </c>
      <c r="D10" s="482"/>
    </row>
    <row r="11" spans="1:4" ht="20.100000000000001" customHeight="1">
      <c r="A11" s="482" t="s">
        <v>434</v>
      </c>
      <c r="B11" s="464">
        <v>91.441685811343817</v>
      </c>
      <c r="C11" s="455">
        <v>94.48180188816994</v>
      </c>
      <c r="D11" s="482"/>
    </row>
    <row r="12" spans="1:4" s="478" customFormat="1" ht="20.100000000000001" customHeight="1">
      <c r="A12" s="482" t="s">
        <v>403</v>
      </c>
      <c r="B12" s="455">
        <v>107.27525355005447</v>
      </c>
      <c r="C12" s="455">
        <v>103.21754919661505</v>
      </c>
      <c r="D12" s="482"/>
    </row>
    <row r="13" spans="1:4" ht="20.100000000000001" customHeight="1">
      <c r="A13" s="482" t="s">
        <v>433</v>
      </c>
      <c r="B13" s="464">
        <v>96.760621021340725</v>
      </c>
      <c r="C13" s="460">
        <v>98.047062392650403</v>
      </c>
      <c r="D13" s="482"/>
    </row>
    <row r="14" spans="1:4" ht="20.100000000000001" customHeight="1">
      <c r="A14" s="482" t="s">
        <v>387</v>
      </c>
      <c r="B14" s="460">
        <v>101.37657975263197</v>
      </c>
      <c r="C14" s="460">
        <v>101.65994793640127</v>
      </c>
      <c r="D14" s="482"/>
    </row>
    <row r="15" spans="1:4" s="478" customFormat="1" ht="20.100000000000001" customHeight="1">
      <c r="A15" s="482" t="s">
        <v>432</v>
      </c>
      <c r="B15" s="460">
        <v>104.34662428855468</v>
      </c>
      <c r="C15" s="460">
        <v>97.902579382042362</v>
      </c>
      <c r="D15" s="482"/>
    </row>
    <row r="16" spans="1:4" s="478" customFormat="1" ht="20.100000000000001" customHeight="1">
      <c r="A16" s="481"/>
      <c r="B16" s="480"/>
      <c r="C16" s="480"/>
    </row>
    <row r="17" spans="1:3" s="478" customFormat="1" ht="20.100000000000001" customHeight="1">
      <c r="A17" s="479"/>
      <c r="B17" s="455"/>
      <c r="C17" s="455"/>
    </row>
    <row r="18" spans="1:3" ht="20.100000000000001" customHeight="1">
      <c r="A18" s="477"/>
      <c r="B18" s="455"/>
      <c r="C18" s="455"/>
    </row>
    <row r="19" spans="1:3" ht="20.100000000000001" customHeight="1">
      <c r="A19" s="393"/>
      <c r="B19" s="455"/>
      <c r="C19" s="455"/>
    </row>
    <row r="20" spans="1:3" ht="20.100000000000001" customHeight="1">
      <c r="A20" s="393"/>
      <c r="B20" s="455"/>
      <c r="C20" s="455"/>
    </row>
    <row r="21" spans="1:3" ht="20.100000000000001" customHeight="1">
      <c r="A21" s="393"/>
      <c r="B21" s="455"/>
      <c r="C21" s="455"/>
    </row>
    <row r="22" spans="1:3" ht="20.100000000000001" customHeight="1">
      <c r="A22" s="393"/>
      <c r="B22" s="455"/>
      <c r="C22" s="455"/>
    </row>
    <row r="23" spans="1:3" ht="20.100000000000001" customHeight="1">
      <c r="A23" s="393"/>
      <c r="B23" s="455"/>
      <c r="C23" s="455"/>
    </row>
    <row r="24" spans="1:3" ht="20.100000000000001" customHeight="1">
      <c r="A24" s="393"/>
      <c r="B24" s="454"/>
      <c r="C24" s="453"/>
    </row>
    <row r="25" spans="1:3" ht="20.100000000000001" customHeight="1">
      <c r="A25" s="393"/>
      <c r="B25" s="455"/>
      <c r="C25" s="455"/>
    </row>
    <row r="26" spans="1:3" ht="20.100000000000001" customHeight="1">
      <c r="A26" s="393"/>
      <c r="B26" s="464"/>
      <c r="C26" s="455"/>
    </row>
    <row r="27" spans="1:3" ht="20.100000000000001" customHeight="1">
      <c r="A27" s="393"/>
      <c r="B27" s="464"/>
      <c r="C27" s="455"/>
    </row>
    <row r="28" spans="1:3" ht="20.100000000000001" customHeight="1">
      <c r="A28" s="393"/>
      <c r="B28" s="454"/>
      <c r="C28" s="453"/>
    </row>
    <row r="29" spans="1:3" ht="20.100000000000001" customHeight="1">
      <c r="A29" s="393"/>
      <c r="B29" s="455"/>
      <c r="C29" s="455"/>
    </row>
    <row r="30" spans="1:3" ht="20.100000000000001" customHeight="1">
      <c r="A30" s="393"/>
      <c r="B30" s="464"/>
      <c r="C30" s="455"/>
    </row>
    <row r="31" spans="1:3" ht="20.100000000000001" customHeight="1">
      <c r="A31" s="393"/>
      <c r="B31" s="455"/>
      <c r="C31" s="455"/>
    </row>
    <row r="32" spans="1:3" ht="20.100000000000001" customHeight="1">
      <c r="A32" s="389"/>
      <c r="B32" s="455"/>
      <c r="C32" s="455"/>
    </row>
    <row r="33" spans="1:3" ht="20.100000000000001" customHeight="1">
      <c r="A33" s="389"/>
      <c r="B33" s="455"/>
      <c r="C33" s="455"/>
    </row>
    <row r="34" spans="1:3" ht="20.100000000000001" customHeight="1">
      <c r="B34" s="453"/>
      <c r="C34" s="453"/>
    </row>
    <row r="35" spans="1:3" ht="20.100000000000001" customHeight="1">
      <c r="B35" s="455"/>
      <c r="C35" s="455"/>
    </row>
    <row r="36" spans="1:3" ht="20.100000000000001" customHeight="1">
      <c r="B36" s="455"/>
      <c r="C36" s="455"/>
    </row>
    <row r="37" spans="1:3" ht="20.100000000000001" customHeight="1">
      <c r="B37" s="455"/>
      <c r="C37" s="455"/>
    </row>
    <row r="38" spans="1:3" ht="20.100000000000001" customHeight="1">
      <c r="B38" s="455"/>
      <c r="C38" s="455"/>
    </row>
    <row r="39" spans="1:3" ht="20.100000000000001" customHeight="1">
      <c r="B39" s="455"/>
      <c r="C39" s="455"/>
    </row>
    <row r="40" spans="1:3">
      <c r="B40" s="455"/>
      <c r="C40" s="455"/>
    </row>
    <row r="41" spans="1:3">
      <c r="B41" s="455"/>
      <c r="C41" s="455"/>
    </row>
    <row r="42" spans="1:3">
      <c r="B42" s="454"/>
      <c r="C42" s="453"/>
    </row>
    <row r="43" spans="1:3">
      <c r="B43" s="455"/>
      <c r="C43" s="455"/>
    </row>
    <row r="44" spans="1:3">
      <c r="B44" s="464"/>
      <c r="C44" s="455"/>
    </row>
    <row r="45" spans="1:3">
      <c r="B45" s="476"/>
      <c r="C45" s="476"/>
    </row>
    <row r="46" spans="1:3">
      <c r="B46" s="476"/>
      <c r="C46" s="476"/>
    </row>
    <row r="47" spans="1:3">
      <c r="B47" s="476"/>
      <c r="C47" s="476"/>
    </row>
    <row r="48" spans="1:3">
      <c r="B48" s="476"/>
      <c r="C48" s="476"/>
    </row>
    <row r="49" s="476" customFormat="1"/>
    <row r="50" s="476" customFormat="1"/>
    <row r="51" s="476" customFormat="1"/>
    <row r="52" s="476" customFormat="1"/>
    <row r="53" s="476" customFormat="1"/>
    <row r="54" s="476" customFormat="1"/>
    <row r="55" s="476" customFormat="1"/>
    <row r="56" s="476" customFormat="1"/>
    <row r="57" s="476" customFormat="1"/>
    <row r="58" s="476" customFormat="1"/>
    <row r="59" s="476" customFormat="1"/>
    <row r="60" s="476" customFormat="1"/>
    <row r="61" s="476" customFormat="1"/>
    <row r="62" s="476" customFormat="1"/>
    <row r="63" s="476" customFormat="1"/>
    <row r="64" s="476" customFormat="1"/>
    <row r="65" s="476" customFormat="1"/>
    <row r="66" s="476" customFormat="1"/>
    <row r="67" s="476" customFormat="1"/>
    <row r="68" s="476" customFormat="1"/>
    <row r="69" s="476" customFormat="1"/>
    <row r="70" s="476" customFormat="1"/>
    <row r="71" s="476" customFormat="1"/>
    <row r="72" s="476" customFormat="1"/>
    <row r="73" s="476" customFormat="1"/>
    <row r="74" s="476" customFormat="1"/>
    <row r="75" s="476" customFormat="1"/>
    <row r="76" s="476" customFormat="1"/>
    <row r="77" s="476" customFormat="1"/>
    <row r="78" s="476" customFormat="1"/>
    <row r="79" s="476" customFormat="1"/>
    <row r="80" s="476" customFormat="1"/>
    <row r="81" s="476" customFormat="1"/>
    <row r="82" s="476" customFormat="1"/>
    <row r="83" s="476" customFormat="1"/>
    <row r="84" s="476" customFormat="1"/>
    <row r="85" s="476" customFormat="1"/>
    <row r="86" s="476" customFormat="1"/>
    <row r="87" s="476" customFormat="1"/>
    <row r="88" s="476" customFormat="1"/>
    <row r="89" s="476" customFormat="1"/>
    <row r="90" s="476" customFormat="1"/>
    <row r="91" s="476" customFormat="1"/>
    <row r="92" s="476" customFormat="1"/>
    <row r="93" s="476" customFormat="1"/>
    <row r="94" s="476" customFormat="1"/>
    <row r="95" s="476" customFormat="1"/>
    <row r="96" s="476" customFormat="1"/>
    <row r="97" s="476" customFormat="1"/>
    <row r="98" s="476" customFormat="1"/>
    <row r="99" s="476" customFormat="1"/>
    <row r="100" s="476" customFormat="1"/>
    <row r="101" s="476" customFormat="1"/>
    <row r="102" s="476" customFormat="1"/>
    <row r="103" s="476" customFormat="1"/>
  </sheetData>
  <mergeCells count="1">
    <mergeCell ref="B3:C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73"/>
  <sheetViews>
    <sheetView zoomScaleNormal="100" workbookViewId="0">
      <selection activeCell="H13" sqref="H13"/>
    </sheetView>
  </sheetViews>
  <sheetFormatPr defaultColWidth="9.25" defaultRowHeight="12.75"/>
  <cols>
    <col min="1" max="1" width="39.125" style="487" customWidth="1"/>
    <col min="2" max="2" width="11.625" style="487" customWidth="1"/>
    <col min="3" max="3" width="10.75" style="487" customWidth="1"/>
    <col min="4" max="4" width="14.375" style="487" customWidth="1"/>
    <col min="5" max="5" width="15.125" style="487" customWidth="1"/>
    <col min="6" max="6" width="16.875" style="487" customWidth="1"/>
    <col min="7" max="16384" width="9.25" style="487"/>
  </cols>
  <sheetData>
    <row r="1" spans="1:7" s="511" customFormat="1" ht="20.100000000000001" customHeight="1">
      <c r="A1" s="514" t="s">
        <v>687</v>
      </c>
      <c r="B1" s="739"/>
      <c r="C1" s="739"/>
      <c r="D1" s="739"/>
      <c r="E1" s="513"/>
      <c r="F1" s="512"/>
      <c r="G1" s="512"/>
    </row>
    <row r="2" spans="1:7" ht="20.100000000000001" customHeight="1">
      <c r="A2" s="510"/>
      <c r="B2" s="509"/>
      <c r="C2" s="509"/>
      <c r="D2" s="509"/>
      <c r="E2" s="509"/>
      <c r="F2" s="508"/>
    </row>
    <row r="3" spans="1:7" ht="16.350000000000001" customHeight="1">
      <c r="A3" s="507"/>
      <c r="B3" s="506" t="s">
        <v>66</v>
      </c>
      <c r="C3" s="506" t="s">
        <v>66</v>
      </c>
      <c r="D3" s="506" t="s">
        <v>118</v>
      </c>
      <c r="E3" s="506" t="s">
        <v>118</v>
      </c>
      <c r="F3" s="506" t="s">
        <v>64</v>
      </c>
    </row>
    <row r="4" spans="1:7" ht="16.350000000000001" customHeight="1">
      <c r="A4" s="504"/>
      <c r="B4" s="506" t="s">
        <v>126</v>
      </c>
      <c r="C4" s="506" t="s">
        <v>64</v>
      </c>
      <c r="D4" s="506" t="s">
        <v>451</v>
      </c>
      <c r="E4" s="506" t="s">
        <v>451</v>
      </c>
      <c r="F4" s="506" t="s">
        <v>450</v>
      </c>
    </row>
    <row r="5" spans="1:7" ht="16.350000000000001" customHeight="1">
      <c r="A5" s="504"/>
      <c r="B5" s="375">
        <v>2024</v>
      </c>
      <c r="C5" s="375">
        <v>2024</v>
      </c>
      <c r="D5" s="506" t="s">
        <v>449</v>
      </c>
      <c r="E5" s="506" t="s">
        <v>448</v>
      </c>
      <c r="F5" s="506" t="s">
        <v>448</v>
      </c>
    </row>
    <row r="6" spans="1:7" ht="16.350000000000001" customHeight="1">
      <c r="A6" s="504"/>
      <c r="B6" s="20"/>
      <c r="C6" s="20"/>
      <c r="D6" s="505" t="s">
        <v>30</v>
      </c>
      <c r="E6" s="505" t="s">
        <v>447</v>
      </c>
      <c r="F6" s="505" t="s">
        <v>447</v>
      </c>
    </row>
    <row r="7" spans="1:7" ht="20.100000000000001" customHeight="1">
      <c r="A7" s="504"/>
      <c r="B7" s="503"/>
      <c r="C7" s="503"/>
      <c r="D7" s="502"/>
      <c r="E7" s="502"/>
      <c r="F7" s="501"/>
    </row>
    <row r="8" spans="1:7" ht="18.75" customHeight="1">
      <c r="A8" s="463" t="s">
        <v>446</v>
      </c>
      <c r="B8" s="494">
        <v>398123.27595888096</v>
      </c>
      <c r="C8" s="494">
        <v>1199553.5873281457</v>
      </c>
      <c r="D8" s="493">
        <v>96.225949301500634</v>
      </c>
      <c r="E8" s="493">
        <v>109.38461790803427</v>
      </c>
      <c r="F8" s="493">
        <v>108.5483167814659</v>
      </c>
    </row>
    <row r="9" spans="1:7" ht="20.100000000000001" customHeight="1">
      <c r="A9" s="500" t="s">
        <v>444</v>
      </c>
      <c r="B9" s="494"/>
      <c r="C9" s="494"/>
      <c r="D9" s="493"/>
      <c r="E9" s="493"/>
      <c r="F9" s="493"/>
    </row>
    <row r="10" spans="1:7" ht="20.100000000000001" customHeight="1">
      <c r="A10" s="492" t="s">
        <v>443</v>
      </c>
      <c r="B10" s="491">
        <v>396765.08235888096</v>
      </c>
      <c r="C10" s="491">
        <v>1195228.073728146</v>
      </c>
      <c r="D10" s="490">
        <v>96.248741507686375</v>
      </c>
      <c r="E10" s="490">
        <v>109.35821338898133</v>
      </c>
      <c r="F10" s="490">
        <v>108.4888353552339</v>
      </c>
    </row>
    <row r="11" spans="1:7" ht="20.100000000000001" customHeight="1">
      <c r="A11" s="492" t="s">
        <v>442</v>
      </c>
      <c r="B11" s="491">
        <v>1358.1936000000001</v>
      </c>
      <c r="C11" s="491">
        <v>4325.5136000000002</v>
      </c>
      <c r="D11" s="490">
        <v>90</v>
      </c>
      <c r="E11" s="490">
        <v>117.6854451307006</v>
      </c>
      <c r="F11" s="490">
        <v>127.92949186228435</v>
      </c>
    </row>
    <row r="12" spans="1:7" ht="20.100000000000001" customHeight="1">
      <c r="A12" s="495" t="s">
        <v>441</v>
      </c>
      <c r="B12" s="494"/>
      <c r="C12" s="494"/>
      <c r="D12" s="493"/>
      <c r="E12" s="493"/>
      <c r="F12" s="493"/>
    </row>
    <row r="13" spans="1:7" ht="20.100000000000001" customHeight="1">
      <c r="A13" s="492" t="s">
        <v>440</v>
      </c>
      <c r="B13" s="491">
        <v>542.68399999999997</v>
      </c>
      <c r="C13" s="491">
        <v>1680.5820000000001</v>
      </c>
      <c r="D13" s="490">
        <v>75.838340926241642</v>
      </c>
      <c r="E13" s="490">
        <v>126.84659920949355</v>
      </c>
      <c r="F13" s="490">
        <v>113.37985694798071</v>
      </c>
    </row>
    <row r="14" spans="1:7" ht="20.100000000000001" customHeight="1">
      <c r="A14" s="492" t="s">
        <v>439</v>
      </c>
      <c r="B14" s="491">
        <v>1181.2175483486205</v>
      </c>
      <c r="C14" s="491">
        <v>4762.1837313973565</v>
      </c>
      <c r="D14" s="490">
        <v>71.597620823652591</v>
      </c>
      <c r="E14" s="490">
        <v>115.3</v>
      </c>
      <c r="F14" s="499">
        <v>101.56219069764344</v>
      </c>
    </row>
    <row r="15" spans="1:7" ht="20.100000000000001" customHeight="1">
      <c r="A15" s="492" t="s">
        <v>438</v>
      </c>
      <c r="B15" s="491">
        <v>35234.386879579346</v>
      </c>
      <c r="C15" s="491">
        <v>101674.11912721291</v>
      </c>
      <c r="D15" s="490">
        <v>95.399937363108862</v>
      </c>
      <c r="E15" s="490">
        <v>108.57539581967774</v>
      </c>
      <c r="F15" s="490">
        <v>112.75710602450199</v>
      </c>
    </row>
    <row r="16" spans="1:7" ht="20.100000000000001" customHeight="1">
      <c r="A16" s="492" t="s">
        <v>437</v>
      </c>
      <c r="B16" s="491">
        <v>356831.51895872795</v>
      </c>
      <c r="C16" s="491">
        <v>1078393.4740318106</v>
      </c>
      <c r="D16" s="490">
        <v>96.472842778331653</v>
      </c>
      <c r="E16" s="490">
        <v>109.57655585648224</v>
      </c>
      <c r="F16" s="490">
        <v>108.37268757940102</v>
      </c>
    </row>
    <row r="17" spans="1:6" ht="20.100000000000001" customHeight="1">
      <c r="A17" s="492" t="s">
        <v>436</v>
      </c>
      <c r="B17" s="491">
        <v>4333.4685722249997</v>
      </c>
      <c r="C17" s="491">
        <v>13043.228437725</v>
      </c>
      <c r="D17" s="490">
        <v>94.999999999999986</v>
      </c>
      <c r="E17" s="490">
        <v>98.115129202837934</v>
      </c>
      <c r="F17" s="490">
        <v>95.439619785728894</v>
      </c>
    </row>
    <row r="18" spans="1:6" ht="16.5" customHeight="1">
      <c r="A18" s="498"/>
      <c r="B18" s="497"/>
      <c r="C18" s="497"/>
      <c r="D18" s="496"/>
      <c r="E18" s="496"/>
      <c r="F18" s="496"/>
    </row>
    <row r="19" spans="1:6" ht="32.1" customHeight="1">
      <c r="A19" s="462" t="s">
        <v>445</v>
      </c>
      <c r="B19" s="494">
        <v>21726.187302109654</v>
      </c>
      <c r="C19" s="494">
        <v>66571.166968912483</v>
      </c>
      <c r="D19" s="493">
        <v>93.067630067285819</v>
      </c>
      <c r="E19" s="493">
        <v>110.3005018207196</v>
      </c>
      <c r="F19" s="493">
        <v>110.70950430247652</v>
      </c>
    </row>
    <row r="20" spans="1:6" ht="20.100000000000001" customHeight="1">
      <c r="A20" s="495" t="s">
        <v>444</v>
      </c>
      <c r="B20" s="494"/>
      <c r="C20" s="494"/>
      <c r="D20" s="493"/>
      <c r="E20" s="493"/>
      <c r="F20" s="493"/>
    </row>
    <row r="21" spans="1:6" ht="20.100000000000001" customHeight="1">
      <c r="A21" s="492" t="s">
        <v>443</v>
      </c>
      <c r="B21" s="491">
        <v>17523.852663109654</v>
      </c>
      <c r="C21" s="491">
        <v>52659.282410912478</v>
      </c>
      <c r="D21" s="490">
        <v>94.650642954927946</v>
      </c>
      <c r="E21" s="490">
        <v>107.95459217256791</v>
      </c>
      <c r="F21" s="490">
        <v>105.6917194889752</v>
      </c>
    </row>
    <row r="22" spans="1:6" ht="20.100000000000001" customHeight="1">
      <c r="A22" s="492" t="s">
        <v>442</v>
      </c>
      <c r="B22" s="491">
        <v>4202.3346389999988</v>
      </c>
      <c r="C22" s="491">
        <v>13911.884557999998</v>
      </c>
      <c r="D22" s="490">
        <v>87</v>
      </c>
      <c r="E22" s="490">
        <v>121.2915654380223</v>
      </c>
      <c r="F22" s="490">
        <v>134.96302866531735</v>
      </c>
    </row>
    <row r="23" spans="1:6" ht="20.100000000000001" customHeight="1">
      <c r="A23" s="495" t="s">
        <v>441</v>
      </c>
      <c r="B23" s="494"/>
      <c r="C23" s="494"/>
      <c r="D23" s="493"/>
      <c r="E23" s="493"/>
      <c r="F23" s="493"/>
    </row>
    <row r="24" spans="1:6" ht="20.100000000000001" customHeight="1">
      <c r="A24" s="492" t="s">
        <v>440</v>
      </c>
      <c r="B24" s="491">
        <v>197.78899999999999</v>
      </c>
      <c r="C24" s="491">
        <v>680.81</v>
      </c>
      <c r="D24" s="490">
        <v>59.12302937185013</v>
      </c>
      <c r="E24" s="490">
        <v>138.63682561489341</v>
      </c>
      <c r="F24" s="490">
        <v>113.51676715398568</v>
      </c>
    </row>
    <row r="25" spans="1:6" ht="20.100000000000001" customHeight="1">
      <c r="A25" s="492" t="s">
        <v>439</v>
      </c>
      <c r="B25" s="491">
        <v>78.081087661740696</v>
      </c>
      <c r="C25" s="491">
        <v>231.68811084739994</v>
      </c>
      <c r="D25" s="490">
        <v>114.84611380829159</v>
      </c>
      <c r="E25" s="490">
        <v>117.5</v>
      </c>
      <c r="F25" s="490">
        <v>104.98740129998107</v>
      </c>
    </row>
    <row r="26" spans="1:6" ht="20.100000000000001" customHeight="1">
      <c r="A26" s="492" t="s">
        <v>438</v>
      </c>
      <c r="B26" s="491">
        <v>609.12018631957449</v>
      </c>
      <c r="C26" s="491">
        <v>1783.1370959036501</v>
      </c>
      <c r="D26" s="490">
        <v>96.545342691084898</v>
      </c>
      <c r="E26" s="490">
        <v>109.14393899545571</v>
      </c>
      <c r="F26" s="490">
        <v>113.59549346566651</v>
      </c>
    </row>
    <row r="27" spans="1:6" ht="20.100000000000001" customHeight="1">
      <c r="A27" s="492" t="s">
        <v>437</v>
      </c>
      <c r="B27" s="491">
        <v>14059.815646328339</v>
      </c>
      <c r="C27" s="491">
        <v>42318.983068361427</v>
      </c>
      <c r="D27" s="490">
        <v>95.151733160314549</v>
      </c>
      <c r="E27" s="490">
        <v>110.4</v>
      </c>
      <c r="F27" s="490">
        <v>109.48963415388467</v>
      </c>
    </row>
    <row r="28" spans="1:6" ht="20.100000000000001" customHeight="1">
      <c r="A28" s="492" t="s">
        <v>436</v>
      </c>
      <c r="B28" s="491">
        <v>6781.3813818000008</v>
      </c>
      <c r="C28" s="491">
        <v>21556.6</v>
      </c>
      <c r="D28" s="490">
        <v>90</v>
      </c>
      <c r="E28" s="490">
        <v>109.47031800079013</v>
      </c>
      <c r="F28" s="490">
        <v>112.91998280563558</v>
      </c>
    </row>
    <row r="29" spans="1:6" ht="20.100000000000001" customHeight="1">
      <c r="A29" s="489"/>
      <c r="B29" s="489"/>
      <c r="C29" s="489"/>
      <c r="D29" s="489"/>
      <c r="E29" s="489"/>
      <c r="F29" s="489"/>
    </row>
    <row r="30" spans="1:6" ht="20.100000000000001" customHeight="1"/>
    <row r="31" spans="1:6" ht="20.100000000000001" customHeight="1"/>
    <row r="32" spans="1:6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15" customHeight="1"/>
    <row r="48" ht="15" customHeight="1"/>
    <row r="49" ht="15" customHeight="1"/>
    <row r="50" ht="15" customHeight="1"/>
    <row r="72" spans="2:6">
      <c r="B72" s="488"/>
      <c r="C72" s="488"/>
      <c r="D72" s="488"/>
      <c r="E72" s="488"/>
      <c r="F72" s="488"/>
    </row>
    <row r="73" spans="2:6">
      <c r="B73" s="488"/>
      <c r="C73" s="488"/>
      <c r="D73" s="488"/>
      <c r="E73" s="488"/>
      <c r="F73" s="488"/>
    </row>
  </sheetData>
  <mergeCells count="1">
    <mergeCell ref="B1:D1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76"/>
  <sheetViews>
    <sheetView workbookViewId="0">
      <selection activeCell="I11" sqref="I11"/>
    </sheetView>
  </sheetViews>
  <sheetFormatPr defaultColWidth="8.875" defaultRowHeight="12.75"/>
  <cols>
    <col min="1" max="1" width="39.875" style="467" customWidth="1"/>
    <col min="2" max="2" width="9.375" style="467" customWidth="1"/>
    <col min="3" max="3" width="10.75" style="467" customWidth="1"/>
    <col min="4" max="4" width="14.25" style="467" customWidth="1"/>
    <col min="5" max="5" width="14.375" style="467" customWidth="1"/>
    <col min="6" max="6" width="14.75" style="467" customWidth="1"/>
    <col min="7" max="16384" width="8.875" style="467"/>
  </cols>
  <sheetData>
    <row r="1" spans="1:6" s="471" customFormat="1" ht="20.100000000000001" customHeight="1">
      <c r="A1" s="514" t="s">
        <v>688</v>
      </c>
      <c r="B1" s="739"/>
      <c r="C1" s="739"/>
      <c r="D1" s="739"/>
      <c r="E1" s="513"/>
      <c r="F1" s="513"/>
    </row>
    <row r="2" spans="1:6" ht="20.100000000000001" customHeight="1">
      <c r="A2" s="524"/>
      <c r="B2" s="509"/>
      <c r="C2" s="509"/>
      <c r="D2" s="509"/>
      <c r="E2" s="509"/>
      <c r="F2" s="508"/>
    </row>
    <row r="3" spans="1:6" ht="20.100000000000001" customHeight="1">
      <c r="A3" s="507"/>
      <c r="B3" s="506" t="s">
        <v>66</v>
      </c>
      <c r="C3" s="506" t="s">
        <v>66</v>
      </c>
      <c r="D3" s="506" t="s">
        <v>118</v>
      </c>
      <c r="E3" s="506" t="s">
        <v>118</v>
      </c>
      <c r="F3" s="506" t="s">
        <v>64</v>
      </c>
    </row>
    <row r="4" spans="1:6" ht="20.100000000000001" customHeight="1">
      <c r="A4" s="504"/>
      <c r="B4" s="506" t="s">
        <v>126</v>
      </c>
      <c r="C4" s="506" t="s">
        <v>64</v>
      </c>
      <c r="D4" s="506" t="s">
        <v>451</v>
      </c>
      <c r="E4" s="506" t="s">
        <v>451</v>
      </c>
      <c r="F4" s="506" t="s">
        <v>450</v>
      </c>
    </row>
    <row r="5" spans="1:6" ht="20.100000000000001" customHeight="1">
      <c r="A5" s="504"/>
      <c r="B5" s="375">
        <v>2024</v>
      </c>
      <c r="C5" s="375">
        <v>2024</v>
      </c>
      <c r="D5" s="506" t="s">
        <v>449</v>
      </c>
      <c r="E5" s="506" t="s">
        <v>448</v>
      </c>
      <c r="F5" s="506" t="s">
        <v>448</v>
      </c>
    </row>
    <row r="6" spans="1:6" ht="20.100000000000001" customHeight="1">
      <c r="A6" s="504"/>
      <c r="B6" s="20"/>
      <c r="C6" s="20"/>
      <c r="D6" s="505" t="s">
        <v>30</v>
      </c>
      <c r="E6" s="505" t="s">
        <v>447</v>
      </c>
      <c r="F6" s="505" t="s">
        <v>447</v>
      </c>
    </row>
    <row r="7" spans="1:6" ht="20.100000000000001" customHeight="1">
      <c r="A7" s="504"/>
      <c r="B7" s="503"/>
      <c r="C7" s="503"/>
      <c r="D7" s="502"/>
      <c r="E7" s="502"/>
      <c r="F7" s="501"/>
    </row>
    <row r="8" spans="1:6" ht="20.100000000000001" customHeight="1">
      <c r="A8" s="463" t="s">
        <v>455</v>
      </c>
      <c r="B8" s="521">
        <v>208063.31258910621</v>
      </c>
      <c r="C8" s="521">
        <v>620076.29614299035</v>
      </c>
      <c r="D8" s="520">
        <v>103.10404789364915</v>
      </c>
      <c r="E8" s="520">
        <v>113.32173263285277</v>
      </c>
      <c r="F8" s="520">
        <v>113.04286630828379</v>
      </c>
    </row>
    <row r="9" spans="1:6" ht="20.100000000000001" customHeight="1">
      <c r="A9" s="495" t="s">
        <v>454</v>
      </c>
      <c r="B9" s="521"/>
      <c r="C9" s="521"/>
      <c r="D9" s="520"/>
      <c r="E9" s="520"/>
      <c r="F9" s="520"/>
    </row>
    <row r="10" spans="1:6" ht="20.100000000000001" customHeight="1">
      <c r="A10" s="492" t="s">
        <v>443</v>
      </c>
      <c r="B10" s="517">
        <v>204163.4</v>
      </c>
      <c r="C10" s="517">
        <v>608572.66592277016</v>
      </c>
      <c r="D10" s="516">
        <v>103.10162106080365</v>
      </c>
      <c r="E10" s="516">
        <v>113.34107618355685</v>
      </c>
      <c r="F10" s="516">
        <v>113.1467535197088</v>
      </c>
    </row>
    <row r="11" spans="1:6" ht="20.100000000000001" customHeight="1">
      <c r="A11" s="492" t="s">
        <v>442</v>
      </c>
      <c r="B11" s="517">
        <v>3899.8609677405275</v>
      </c>
      <c r="C11" s="517">
        <v>11503.630220220157</v>
      </c>
      <c r="D11" s="516">
        <v>103.23125590295047</v>
      </c>
      <c r="E11" s="516">
        <v>112.31820830314379</v>
      </c>
      <c r="F11" s="516">
        <v>107.80635686982363</v>
      </c>
    </row>
    <row r="12" spans="1:6" ht="20.100000000000001" customHeight="1">
      <c r="A12" s="495" t="s">
        <v>441</v>
      </c>
      <c r="B12" s="521"/>
      <c r="C12" s="521"/>
      <c r="D12" s="520"/>
      <c r="E12" s="520"/>
      <c r="F12" s="520"/>
    </row>
    <row r="13" spans="1:6" ht="20.100000000000001" customHeight="1">
      <c r="A13" s="492" t="s">
        <v>440</v>
      </c>
      <c r="B13" s="517">
        <v>497.3</v>
      </c>
      <c r="C13" s="517">
        <v>1202.7</v>
      </c>
      <c r="D13" s="516">
        <v>168.5191460521857</v>
      </c>
      <c r="E13" s="516">
        <v>119.51453977409277</v>
      </c>
      <c r="F13" s="518">
        <v>115.54424056105293</v>
      </c>
    </row>
    <row r="14" spans="1:6" ht="20.100000000000001" customHeight="1">
      <c r="A14" s="492" t="s">
        <v>439</v>
      </c>
      <c r="B14" s="519">
        <v>10909.335978108815</v>
      </c>
      <c r="C14" s="519">
        <v>32545.642617753118</v>
      </c>
      <c r="D14" s="518">
        <v>101.03650003994724</v>
      </c>
      <c r="E14" s="518">
        <v>105.04143488731769</v>
      </c>
      <c r="F14" s="518">
        <v>112.80633610759487</v>
      </c>
    </row>
    <row r="15" spans="1:6" ht="20.100000000000001" customHeight="1">
      <c r="A15" s="492" t="s">
        <v>438</v>
      </c>
      <c r="B15" s="517">
        <v>41656.230575955917</v>
      </c>
      <c r="C15" s="517">
        <v>131312.9</v>
      </c>
      <c r="D15" s="516">
        <v>101.25716154093951</v>
      </c>
      <c r="E15" s="516">
        <v>113.5557924197532</v>
      </c>
      <c r="F15" s="516">
        <v>114.16861062612801</v>
      </c>
    </row>
    <row r="16" spans="1:6" ht="20.100000000000001" customHeight="1">
      <c r="A16" s="492" t="s">
        <v>437</v>
      </c>
      <c r="B16" s="517">
        <v>154973.17890064148</v>
      </c>
      <c r="C16" s="517">
        <v>454920.7398909055</v>
      </c>
      <c r="D16" s="516">
        <v>103.63499392882667</v>
      </c>
      <c r="E16" s="516">
        <v>113.87410056501194</v>
      </c>
      <c r="F16" s="516">
        <v>112.72908932764902</v>
      </c>
    </row>
    <row r="17" spans="1:6" ht="20.100000000000001" customHeight="1">
      <c r="A17" s="492" t="s">
        <v>436</v>
      </c>
      <c r="B17" s="517">
        <v>27.267134400000003</v>
      </c>
      <c r="C17" s="517">
        <v>94.365303400000016</v>
      </c>
      <c r="D17" s="516">
        <v>90</v>
      </c>
      <c r="E17" s="516">
        <v>100.80485404754984</v>
      </c>
      <c r="F17" s="516">
        <v>132.18520684127304</v>
      </c>
    </row>
    <row r="18" spans="1:6" ht="20.100000000000001" customHeight="1">
      <c r="A18" s="498"/>
      <c r="B18" s="523"/>
      <c r="C18" s="523"/>
      <c r="D18" s="522"/>
      <c r="E18" s="522"/>
      <c r="F18" s="522"/>
    </row>
    <row r="19" spans="1:6" ht="30.75" customHeight="1">
      <c r="A19" s="462" t="s">
        <v>453</v>
      </c>
      <c r="B19" s="521">
        <v>41364.102286636567</v>
      </c>
      <c r="C19" s="521">
        <v>129158.24728570177</v>
      </c>
      <c r="D19" s="520">
        <v>100.7598505562795</v>
      </c>
      <c r="E19" s="520">
        <v>105.89160076625073</v>
      </c>
      <c r="F19" s="520">
        <v>111.18100018524825</v>
      </c>
    </row>
    <row r="20" spans="1:6" ht="20.100000000000001" customHeight="1">
      <c r="A20" s="495" t="s">
        <v>452</v>
      </c>
      <c r="B20" s="521"/>
      <c r="C20" s="521"/>
      <c r="D20" s="520"/>
      <c r="E20" s="520"/>
      <c r="F20" s="520"/>
    </row>
    <row r="21" spans="1:6" ht="20.100000000000001" customHeight="1">
      <c r="A21" s="492" t="s">
        <v>443</v>
      </c>
      <c r="B21" s="517">
        <v>24811.040678942718</v>
      </c>
      <c r="C21" s="517">
        <v>79614.5898707577</v>
      </c>
      <c r="D21" s="516">
        <v>99.408395181291482</v>
      </c>
      <c r="E21" s="516">
        <v>101.48503431740683</v>
      </c>
      <c r="F21" s="516">
        <v>109.59470724185188</v>
      </c>
    </row>
    <row r="22" spans="1:6" ht="20.100000000000001" customHeight="1">
      <c r="A22" s="492" t="s">
        <v>442</v>
      </c>
      <c r="B22" s="517">
        <v>16553.06160769385</v>
      </c>
      <c r="C22" s="517">
        <v>49543.6</v>
      </c>
      <c r="D22" s="516">
        <v>102.85576689464315</v>
      </c>
      <c r="E22" s="516">
        <v>113.2630562321982</v>
      </c>
      <c r="F22" s="516">
        <v>113.82858415945773</v>
      </c>
    </row>
    <row r="23" spans="1:6" ht="20.100000000000001" customHeight="1">
      <c r="A23" s="495" t="s">
        <v>441</v>
      </c>
      <c r="B23" s="521"/>
      <c r="C23" s="521"/>
      <c r="D23" s="520"/>
      <c r="E23" s="520"/>
      <c r="F23" s="520"/>
    </row>
    <row r="24" spans="1:6" ht="20.100000000000001" customHeight="1">
      <c r="A24" s="492" t="s">
        <v>440</v>
      </c>
      <c r="B24" s="517">
        <v>362.30099999999999</v>
      </c>
      <c r="C24" s="517">
        <v>917.3610000000001</v>
      </c>
      <c r="D24" s="516">
        <v>181.08892976388026</v>
      </c>
      <c r="E24" s="516">
        <v>99.917815548305427</v>
      </c>
      <c r="F24" s="518">
        <v>104.28669031993299</v>
      </c>
    </row>
    <row r="25" spans="1:6" ht="20.100000000000001" customHeight="1">
      <c r="A25" s="492" t="s">
        <v>439</v>
      </c>
      <c r="B25" s="519">
        <v>23054.414787700229</v>
      </c>
      <c r="C25" s="519">
        <v>68285.399999999994</v>
      </c>
      <c r="D25" s="518">
        <v>99.750468082247252</v>
      </c>
      <c r="E25" s="518">
        <v>100.57558270551559</v>
      </c>
      <c r="F25" s="518">
        <v>114.43096978495919</v>
      </c>
    </row>
    <row r="26" spans="1:6" ht="20.100000000000001" customHeight="1">
      <c r="A26" s="492" t="s">
        <v>438</v>
      </c>
      <c r="B26" s="517">
        <v>7745.4313271697565</v>
      </c>
      <c r="C26" s="517">
        <v>27573.285022061158</v>
      </c>
      <c r="D26" s="516">
        <v>99.651346394049185</v>
      </c>
      <c r="E26" s="516">
        <v>112.87437512252043</v>
      </c>
      <c r="F26" s="516">
        <v>105.35648499368615</v>
      </c>
    </row>
    <row r="27" spans="1:6" ht="20.100000000000001" customHeight="1">
      <c r="A27" s="492" t="s">
        <v>437</v>
      </c>
      <c r="B27" s="517">
        <v>9460.0891409215637</v>
      </c>
      <c r="C27" s="517">
        <v>29931.984268352764</v>
      </c>
      <c r="D27" s="516">
        <v>103.78865512900816</v>
      </c>
      <c r="E27" s="516">
        <v>114.24969517105288</v>
      </c>
      <c r="F27" s="516">
        <v>108.75525685493599</v>
      </c>
    </row>
    <row r="28" spans="1:6" ht="20.100000000000001" customHeight="1">
      <c r="A28" s="492" t="s">
        <v>436</v>
      </c>
      <c r="B28" s="517">
        <v>741.86603084502235</v>
      </c>
      <c r="C28" s="517">
        <v>2450.140638748228</v>
      </c>
      <c r="D28" s="516">
        <v>87</v>
      </c>
      <c r="E28" s="516">
        <v>116.75049829191163</v>
      </c>
      <c r="F28" s="516">
        <v>127.47860419015416</v>
      </c>
    </row>
    <row r="29" spans="1:6" ht="20.100000000000001" customHeight="1">
      <c r="A29" s="515"/>
      <c r="B29" s="515"/>
      <c r="C29" s="515"/>
      <c r="D29" s="515"/>
      <c r="E29" s="515"/>
      <c r="F29" s="515"/>
    </row>
    <row r="30" spans="1:6" ht="20.100000000000001" customHeight="1">
      <c r="A30" s="488"/>
      <c r="B30" s="488"/>
      <c r="C30" s="488"/>
      <c r="D30" s="488"/>
      <c r="E30" s="488"/>
      <c r="F30" s="488"/>
    </row>
    <row r="31" spans="1:6" ht="20.100000000000001" customHeight="1">
      <c r="A31" s="488"/>
      <c r="B31" s="488"/>
      <c r="C31" s="488"/>
      <c r="D31" s="488"/>
      <c r="E31" s="488"/>
      <c r="F31" s="488"/>
    </row>
    <row r="32" spans="1:6" ht="20.100000000000001" customHeight="1">
      <c r="A32" s="488"/>
      <c r="B32" s="488"/>
      <c r="C32" s="488"/>
      <c r="D32" s="488"/>
      <c r="E32" s="488"/>
      <c r="F32" s="488"/>
    </row>
    <row r="33" spans="1:6" ht="20.100000000000001" customHeight="1">
      <c r="A33" s="488"/>
      <c r="B33" s="488"/>
      <c r="C33" s="488"/>
      <c r="D33" s="488"/>
      <c r="E33" s="488"/>
      <c r="F33" s="488"/>
    </row>
    <row r="34" spans="1:6" ht="20.100000000000001" customHeight="1">
      <c r="A34" s="488"/>
      <c r="B34" s="488"/>
      <c r="C34" s="488"/>
      <c r="D34" s="488"/>
      <c r="E34" s="488"/>
      <c r="F34" s="488"/>
    </row>
    <row r="35" spans="1:6">
      <c r="A35" s="488"/>
      <c r="B35" s="488"/>
      <c r="C35" s="488"/>
      <c r="D35" s="488"/>
      <c r="E35" s="488"/>
      <c r="F35" s="488"/>
    </row>
    <row r="36" spans="1:6">
      <c r="A36" s="488"/>
      <c r="B36" s="488"/>
      <c r="C36" s="488"/>
      <c r="D36" s="488"/>
      <c r="E36" s="488"/>
      <c r="F36" s="488"/>
    </row>
    <row r="37" spans="1:6">
      <c r="A37" s="488"/>
      <c r="B37" s="488"/>
      <c r="C37" s="488"/>
      <c r="D37" s="488"/>
      <c r="E37" s="488"/>
      <c r="F37" s="488"/>
    </row>
    <row r="38" spans="1:6">
      <c r="A38" s="488"/>
      <c r="B38" s="488"/>
      <c r="C38" s="488"/>
      <c r="D38" s="488"/>
      <c r="E38" s="488"/>
      <c r="F38" s="488"/>
    </row>
    <row r="39" spans="1:6">
      <c r="A39" s="488"/>
      <c r="B39" s="488"/>
      <c r="C39" s="488"/>
      <c r="D39" s="488"/>
      <c r="E39" s="488"/>
      <c r="F39" s="488"/>
    </row>
    <row r="40" spans="1:6">
      <c r="A40" s="488"/>
      <c r="B40" s="488"/>
      <c r="C40" s="488"/>
      <c r="D40" s="488"/>
      <c r="E40" s="488"/>
      <c r="F40" s="488"/>
    </row>
    <row r="41" spans="1:6">
      <c r="A41" s="488"/>
      <c r="B41" s="488"/>
      <c r="C41" s="488"/>
      <c r="D41" s="488"/>
      <c r="E41" s="488"/>
      <c r="F41" s="488"/>
    </row>
    <row r="42" spans="1:6">
      <c r="A42" s="488"/>
      <c r="B42" s="488"/>
      <c r="C42" s="488"/>
      <c r="D42" s="488"/>
      <c r="E42" s="488"/>
      <c r="F42" s="488"/>
    </row>
    <row r="43" spans="1:6">
      <c r="A43" s="488"/>
      <c r="B43" s="488"/>
      <c r="C43" s="488"/>
      <c r="D43" s="488"/>
      <c r="E43" s="488"/>
      <c r="F43" s="488"/>
    </row>
    <row r="44" spans="1:6">
      <c r="A44" s="488"/>
      <c r="B44" s="488"/>
      <c r="C44" s="488"/>
      <c r="D44" s="488"/>
      <c r="E44" s="488"/>
      <c r="F44" s="488"/>
    </row>
    <row r="45" spans="1:6">
      <c r="A45" s="488"/>
      <c r="B45" s="488"/>
      <c r="C45" s="488"/>
      <c r="D45" s="488"/>
      <c r="E45" s="488"/>
      <c r="F45" s="488"/>
    </row>
    <row r="46" spans="1:6">
      <c r="A46" s="488"/>
      <c r="B46" s="488"/>
      <c r="C46" s="488"/>
      <c r="D46" s="488"/>
      <c r="E46" s="488"/>
      <c r="F46" s="488"/>
    </row>
    <row r="47" spans="1:6">
      <c r="A47" s="488"/>
      <c r="B47" s="488"/>
      <c r="C47" s="488"/>
      <c r="D47" s="488"/>
      <c r="E47" s="488"/>
      <c r="F47" s="488"/>
    </row>
    <row r="48" spans="1:6">
      <c r="A48" s="488"/>
      <c r="B48" s="488"/>
      <c r="C48" s="488"/>
      <c r="D48" s="488"/>
      <c r="E48" s="488"/>
      <c r="F48" s="488"/>
    </row>
    <row r="49" spans="1:6">
      <c r="A49" s="488"/>
      <c r="B49" s="488"/>
      <c r="C49" s="488"/>
      <c r="D49" s="488"/>
      <c r="E49" s="488"/>
      <c r="F49" s="488"/>
    </row>
    <row r="50" spans="1:6">
      <c r="A50" s="488"/>
      <c r="B50" s="488"/>
      <c r="C50" s="488"/>
      <c r="D50" s="488"/>
      <c r="E50" s="488"/>
      <c r="F50" s="488"/>
    </row>
    <row r="51" spans="1:6">
      <c r="A51" s="488"/>
      <c r="B51" s="488"/>
      <c r="C51" s="488"/>
      <c r="D51" s="488"/>
      <c r="E51" s="488"/>
      <c r="F51" s="488"/>
    </row>
    <row r="52" spans="1:6">
      <c r="A52" s="488"/>
      <c r="B52" s="488"/>
      <c r="C52" s="488"/>
      <c r="D52" s="488"/>
      <c r="E52" s="488"/>
      <c r="F52" s="488"/>
    </row>
    <row r="53" spans="1:6">
      <c r="A53" s="487"/>
      <c r="B53" s="488"/>
      <c r="C53" s="488"/>
      <c r="D53" s="488"/>
      <c r="E53" s="488"/>
      <c r="F53" s="488"/>
    </row>
    <row r="54" spans="1:6">
      <c r="A54" s="488"/>
      <c r="B54" s="488"/>
      <c r="C54" s="488"/>
      <c r="D54" s="488"/>
      <c r="E54" s="488"/>
      <c r="F54" s="488"/>
    </row>
    <row r="55" spans="1:6">
      <c r="A55" s="488"/>
      <c r="B55" s="488"/>
      <c r="C55" s="488"/>
      <c r="D55" s="488"/>
      <c r="E55" s="488"/>
      <c r="F55" s="488"/>
    </row>
    <row r="56" spans="1:6">
      <c r="A56" s="488"/>
      <c r="B56" s="488"/>
      <c r="C56" s="488"/>
      <c r="D56" s="488"/>
      <c r="E56" s="488"/>
      <c r="F56" s="488"/>
    </row>
    <row r="57" spans="1:6">
      <c r="A57" s="488"/>
      <c r="B57" s="488"/>
      <c r="C57" s="488"/>
      <c r="D57" s="488"/>
      <c r="E57" s="488"/>
      <c r="F57" s="488"/>
    </row>
    <row r="58" spans="1:6">
      <c r="A58" s="488"/>
      <c r="B58" s="488"/>
      <c r="C58" s="488"/>
      <c r="D58" s="488"/>
      <c r="E58" s="488"/>
      <c r="F58" s="488"/>
    </row>
    <row r="59" spans="1:6">
      <c r="A59" s="488"/>
      <c r="B59" s="488"/>
      <c r="C59" s="488"/>
      <c r="D59" s="488"/>
      <c r="E59" s="488"/>
      <c r="F59" s="488"/>
    </row>
    <row r="60" spans="1:6">
      <c r="A60" s="488"/>
      <c r="B60" s="488"/>
      <c r="C60" s="488"/>
      <c r="D60" s="488"/>
      <c r="E60" s="488"/>
      <c r="F60" s="488"/>
    </row>
    <row r="61" spans="1:6">
      <c r="A61" s="488"/>
      <c r="B61" s="488"/>
      <c r="C61" s="488"/>
      <c r="D61" s="488"/>
      <c r="E61" s="488"/>
      <c r="F61" s="488"/>
    </row>
    <row r="62" spans="1:6">
      <c r="A62" s="488"/>
      <c r="B62" s="488"/>
      <c r="C62" s="488"/>
      <c r="D62" s="488"/>
      <c r="E62" s="488"/>
      <c r="F62" s="488"/>
    </row>
    <row r="63" spans="1:6">
      <c r="A63" s="488"/>
      <c r="B63" s="488"/>
      <c r="C63" s="488"/>
      <c r="D63" s="488"/>
      <c r="E63" s="488"/>
      <c r="F63" s="488"/>
    </row>
    <row r="64" spans="1:6">
      <c r="A64" s="488"/>
      <c r="B64" s="488"/>
      <c r="C64" s="488"/>
      <c r="D64" s="488"/>
      <c r="E64" s="488"/>
      <c r="F64" s="488"/>
    </row>
    <row r="65" spans="1:6">
      <c r="A65" s="488"/>
      <c r="B65" s="488"/>
      <c r="C65" s="488"/>
      <c r="D65" s="488"/>
      <c r="E65" s="488"/>
      <c r="F65" s="488"/>
    </row>
    <row r="66" spans="1:6">
      <c r="A66" s="488"/>
      <c r="B66" s="488"/>
      <c r="C66" s="488"/>
      <c r="D66" s="488"/>
      <c r="E66" s="488"/>
      <c r="F66" s="488"/>
    </row>
    <row r="67" spans="1:6">
      <c r="A67" s="488"/>
      <c r="B67" s="488"/>
      <c r="C67" s="488"/>
      <c r="D67" s="488"/>
      <c r="E67" s="488"/>
      <c r="F67" s="488"/>
    </row>
    <row r="68" spans="1:6">
      <c r="A68" s="488"/>
      <c r="B68" s="488"/>
      <c r="C68" s="488"/>
      <c r="D68" s="488"/>
      <c r="E68" s="488"/>
      <c r="F68" s="488"/>
    </row>
    <row r="69" spans="1:6">
      <c r="A69" s="488"/>
      <c r="B69" s="488"/>
      <c r="C69" s="488"/>
      <c r="D69" s="488"/>
      <c r="E69" s="488"/>
      <c r="F69" s="488"/>
    </row>
    <row r="70" spans="1:6">
      <c r="A70" s="488"/>
      <c r="B70" s="488"/>
      <c r="C70" s="488"/>
      <c r="D70" s="488"/>
      <c r="E70" s="488"/>
      <c r="F70" s="488"/>
    </row>
    <row r="71" spans="1:6">
      <c r="A71" s="488"/>
      <c r="B71" s="488"/>
      <c r="C71" s="488"/>
      <c r="D71" s="488"/>
      <c r="E71" s="488"/>
      <c r="F71" s="488"/>
    </row>
    <row r="72" spans="1:6">
      <c r="A72" s="488"/>
      <c r="B72" s="488"/>
      <c r="C72" s="488"/>
      <c r="D72" s="488"/>
      <c r="E72" s="488"/>
      <c r="F72" s="488"/>
    </row>
    <row r="73" spans="1:6">
      <c r="A73" s="488"/>
      <c r="B73" s="488"/>
      <c r="C73" s="488"/>
      <c r="D73" s="488"/>
      <c r="E73" s="488"/>
      <c r="F73" s="488"/>
    </row>
    <row r="74" spans="1:6">
      <c r="A74" s="488"/>
      <c r="B74" s="488"/>
      <c r="C74" s="488"/>
      <c r="D74" s="488"/>
      <c r="E74" s="488"/>
      <c r="F74" s="488"/>
    </row>
    <row r="75" spans="1:6">
      <c r="A75" s="488"/>
      <c r="B75" s="488"/>
      <c r="C75" s="488"/>
      <c r="D75" s="488"/>
      <c r="E75" s="488"/>
      <c r="F75" s="488"/>
    </row>
    <row r="76" spans="1:6">
      <c r="A76" s="488"/>
      <c r="B76" s="488"/>
      <c r="C76" s="488"/>
      <c r="D76" s="488"/>
      <c r="E76" s="488"/>
      <c r="F76" s="488"/>
    </row>
  </sheetData>
  <mergeCells count="1">
    <mergeCell ref="B1:D1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197"/>
  <sheetViews>
    <sheetView zoomScaleNormal="100" workbookViewId="0">
      <selection activeCell="H16" sqref="H16"/>
    </sheetView>
  </sheetViews>
  <sheetFormatPr defaultColWidth="9" defaultRowHeight="12.75"/>
  <cols>
    <col min="1" max="1" width="1.25" style="525" customWidth="1"/>
    <col min="2" max="2" width="37.875" style="525" customWidth="1"/>
    <col min="3" max="3" width="12" style="525" customWidth="1"/>
    <col min="4" max="4" width="12.375" style="525" customWidth="1"/>
    <col min="5" max="5" width="10.75" style="525" customWidth="1"/>
    <col min="6" max="6" width="13.375" style="525" customWidth="1"/>
    <col min="7" max="7" width="15.375" style="525" customWidth="1"/>
    <col min="8" max="8" width="10.375" style="525" customWidth="1"/>
    <col min="9" max="16384" width="9" style="525"/>
  </cols>
  <sheetData>
    <row r="1" spans="1:10" s="545" customFormat="1" ht="20.100000000000001" customHeight="1">
      <c r="A1" s="546" t="s">
        <v>689</v>
      </c>
      <c r="B1" s="513"/>
      <c r="C1" s="513"/>
      <c r="D1" s="513"/>
      <c r="E1" s="513"/>
      <c r="F1" s="513"/>
      <c r="G1" s="513"/>
    </row>
    <row r="2" spans="1:10" ht="15" customHeight="1">
      <c r="A2" s="510"/>
      <c r="B2" s="524"/>
      <c r="C2" s="509"/>
      <c r="D2" s="509"/>
      <c r="E2" s="509"/>
      <c r="F2" s="509"/>
      <c r="G2" s="508" t="s">
        <v>492</v>
      </c>
    </row>
    <row r="3" spans="1:10" ht="16.350000000000001" customHeight="1">
      <c r="A3" s="507"/>
      <c r="B3" s="507"/>
      <c r="C3" s="544" t="s">
        <v>55</v>
      </c>
      <c r="D3" s="544" t="s">
        <v>66</v>
      </c>
      <c r="E3" s="544" t="s">
        <v>66</v>
      </c>
      <c r="F3" s="544" t="s">
        <v>118</v>
      </c>
      <c r="G3" s="544" t="s">
        <v>491</v>
      </c>
      <c r="I3" s="512"/>
      <c r="J3" s="512"/>
    </row>
    <row r="4" spans="1:10" ht="16.350000000000001" customHeight="1">
      <c r="A4" s="504"/>
      <c r="B4" s="504"/>
      <c r="C4" s="544" t="s">
        <v>122</v>
      </c>
      <c r="D4" s="544" t="s">
        <v>126</v>
      </c>
      <c r="E4" s="544" t="s">
        <v>64</v>
      </c>
      <c r="F4" s="544" t="s">
        <v>117</v>
      </c>
      <c r="G4" s="544" t="s">
        <v>490</v>
      </c>
    </row>
    <row r="5" spans="1:10" ht="16.350000000000001" customHeight="1">
      <c r="A5" s="504"/>
      <c r="B5" s="504"/>
      <c r="C5" s="544">
        <v>2024</v>
      </c>
      <c r="D5" s="544">
        <v>2024</v>
      </c>
      <c r="E5" s="544">
        <v>2024</v>
      </c>
      <c r="F5" s="544" t="s">
        <v>489</v>
      </c>
      <c r="G5" s="544" t="s">
        <v>488</v>
      </c>
    </row>
    <row r="6" spans="1:10" ht="16.350000000000001" customHeight="1">
      <c r="A6" s="504"/>
      <c r="B6" s="504"/>
      <c r="C6" s="22"/>
      <c r="D6" s="22"/>
      <c r="E6" s="22"/>
      <c r="F6" s="543" t="s">
        <v>487</v>
      </c>
      <c r="G6" s="543" t="s">
        <v>487</v>
      </c>
    </row>
    <row r="7" spans="1:10" ht="16.350000000000001" customHeight="1">
      <c r="A7" s="504"/>
      <c r="B7" s="504"/>
      <c r="C7" s="20"/>
      <c r="D7" s="20"/>
      <c r="E7" s="20"/>
      <c r="F7" s="542" t="s">
        <v>447</v>
      </c>
      <c r="G7" s="542" t="s">
        <v>447</v>
      </c>
    </row>
    <row r="8" spans="1:10" ht="7.5" customHeight="1">
      <c r="A8" s="504"/>
      <c r="B8" s="504"/>
      <c r="C8" s="503"/>
      <c r="D8" s="503"/>
      <c r="E8" s="503"/>
      <c r="F8" s="502"/>
      <c r="G8" s="501"/>
    </row>
    <row r="9" spans="1:10" ht="15" customHeight="1">
      <c r="A9" s="537" t="s">
        <v>27</v>
      </c>
      <c r="B9" s="510"/>
      <c r="C9" s="532">
        <v>1531411</v>
      </c>
      <c r="D9" s="532">
        <v>1599074</v>
      </c>
      <c r="E9" s="532">
        <v>4642798</v>
      </c>
      <c r="F9" s="531">
        <v>178.5826842002401</v>
      </c>
      <c r="G9" s="531">
        <v>171.98376325588356</v>
      </c>
      <c r="I9" s="530"/>
      <c r="J9" s="529"/>
    </row>
    <row r="10" spans="1:10" ht="15" customHeight="1">
      <c r="A10" s="541" t="s">
        <v>486</v>
      </c>
      <c r="B10" s="540"/>
      <c r="C10" s="530"/>
      <c r="D10" s="530"/>
      <c r="E10" s="530"/>
      <c r="F10" s="535"/>
      <c r="G10" s="535"/>
      <c r="I10" s="530"/>
      <c r="J10" s="529"/>
    </row>
    <row r="11" spans="1:10" ht="15" customHeight="1">
      <c r="A11" s="510"/>
      <c r="B11" s="536" t="s">
        <v>436</v>
      </c>
      <c r="C11" s="530">
        <v>1277380</v>
      </c>
      <c r="D11" s="530">
        <v>1316443</v>
      </c>
      <c r="E11" s="530">
        <v>3880850</v>
      </c>
      <c r="F11" s="535">
        <v>167.13086157690003</v>
      </c>
      <c r="G11" s="535">
        <v>160.10549796549657</v>
      </c>
      <c r="I11" s="530"/>
      <c r="J11" s="529"/>
    </row>
    <row r="12" spans="1:10" ht="15" customHeight="1">
      <c r="A12" s="510"/>
      <c r="B12" s="536" t="s">
        <v>439</v>
      </c>
      <c r="C12" s="530">
        <v>42312</v>
      </c>
      <c r="D12" s="530">
        <v>45991</v>
      </c>
      <c r="E12" s="530">
        <v>136679</v>
      </c>
      <c r="F12" s="535">
        <v>222.10363645144153</v>
      </c>
      <c r="G12" s="535">
        <v>405.47941141568771</v>
      </c>
      <c r="I12" s="530"/>
      <c r="J12" s="529"/>
    </row>
    <row r="13" spans="1:10" ht="15" customHeight="1">
      <c r="A13" s="510"/>
      <c r="B13" s="536" t="s">
        <v>437</v>
      </c>
      <c r="C13" s="530">
        <v>211719</v>
      </c>
      <c r="D13" s="530">
        <v>236640</v>
      </c>
      <c r="E13" s="530">
        <v>625269</v>
      </c>
      <c r="F13" s="535">
        <v>271.85625990855414</v>
      </c>
      <c r="G13" s="535">
        <v>258.46640348882869</v>
      </c>
      <c r="I13" s="530"/>
      <c r="J13" s="529"/>
    </row>
    <row r="14" spans="1:10" ht="15" customHeight="1">
      <c r="A14" s="539" t="s">
        <v>485</v>
      </c>
      <c r="B14" s="510"/>
      <c r="C14" s="530"/>
      <c r="D14" s="530"/>
      <c r="E14" s="530"/>
      <c r="F14" s="535"/>
      <c r="G14" s="535"/>
      <c r="I14" s="530"/>
      <c r="J14" s="529"/>
    </row>
    <row r="15" spans="1:10" ht="15" customHeight="1">
      <c r="A15" s="510"/>
      <c r="B15" s="537" t="s">
        <v>484</v>
      </c>
      <c r="C15" s="532">
        <v>1174645</v>
      </c>
      <c r="D15" s="532">
        <v>1221658</v>
      </c>
      <c r="E15" s="532">
        <v>3521935</v>
      </c>
      <c r="F15" s="531">
        <v>189.11992817003886</v>
      </c>
      <c r="G15" s="531">
        <v>181.57748480124064</v>
      </c>
      <c r="I15" s="530"/>
      <c r="J15" s="529"/>
    </row>
    <row r="16" spans="1:10" ht="15" customHeight="1">
      <c r="A16" s="534"/>
      <c r="B16" s="536" t="s">
        <v>296</v>
      </c>
      <c r="C16" s="530">
        <v>295480</v>
      </c>
      <c r="D16" s="530">
        <v>352173</v>
      </c>
      <c r="E16" s="530">
        <v>889834</v>
      </c>
      <c r="F16" s="535">
        <v>507.97357527153133</v>
      </c>
      <c r="G16" s="535">
        <v>634.53965899609943</v>
      </c>
      <c r="I16" s="530"/>
      <c r="J16" s="529"/>
    </row>
    <row r="17" spans="1:10" ht="15" customHeight="1">
      <c r="A17" s="534"/>
      <c r="B17" s="536" t="s">
        <v>294</v>
      </c>
      <c r="C17" s="530">
        <v>426506</v>
      </c>
      <c r="D17" s="530">
        <v>388795</v>
      </c>
      <c r="E17" s="530">
        <v>1232877</v>
      </c>
      <c r="F17" s="535">
        <v>155.11532062765062</v>
      </c>
      <c r="G17" s="535">
        <v>152.03098140671668</v>
      </c>
      <c r="I17" s="530"/>
      <c r="J17" s="529"/>
    </row>
    <row r="18" spans="1:10" ht="15" customHeight="1">
      <c r="A18" s="534"/>
      <c r="B18" s="536" t="s">
        <v>295</v>
      </c>
      <c r="C18" s="530">
        <v>46742</v>
      </c>
      <c r="D18" s="530">
        <v>71663</v>
      </c>
      <c r="E18" s="530">
        <v>179035</v>
      </c>
      <c r="F18" s="535">
        <v>153.44738983341185</v>
      </c>
      <c r="G18" s="535">
        <v>152.73938711438711</v>
      </c>
      <c r="I18" s="530"/>
      <c r="J18" s="529"/>
    </row>
    <row r="19" spans="1:10" ht="15" customHeight="1">
      <c r="A19" s="534"/>
      <c r="B19" s="536" t="s">
        <v>293</v>
      </c>
      <c r="C19" s="530">
        <v>114115</v>
      </c>
      <c r="D19" s="530">
        <v>101502</v>
      </c>
      <c r="E19" s="530">
        <v>299830</v>
      </c>
      <c r="F19" s="535">
        <v>243.10691703391453</v>
      </c>
      <c r="G19" s="535">
        <v>227.30236225247901</v>
      </c>
      <c r="I19" s="530"/>
      <c r="J19" s="529"/>
    </row>
    <row r="20" spans="1:10" ht="15" customHeight="1">
      <c r="A20" s="534"/>
      <c r="B20" s="536" t="s">
        <v>483</v>
      </c>
      <c r="C20" s="530">
        <v>43014</v>
      </c>
      <c r="D20" s="530">
        <v>52195</v>
      </c>
      <c r="E20" s="530">
        <v>143713</v>
      </c>
      <c r="F20" s="535">
        <v>121.2596412972772</v>
      </c>
      <c r="G20" s="535">
        <v>124.63942828894305</v>
      </c>
      <c r="I20" s="530"/>
      <c r="J20" s="529"/>
    </row>
    <row r="21" spans="1:10" ht="15" customHeight="1">
      <c r="A21" s="534"/>
      <c r="B21" s="536" t="s">
        <v>288</v>
      </c>
      <c r="C21" s="530">
        <v>35057</v>
      </c>
      <c r="D21" s="530">
        <v>42950</v>
      </c>
      <c r="E21" s="530">
        <v>118542</v>
      </c>
      <c r="F21" s="535">
        <v>89.615456840611756</v>
      </c>
      <c r="G21" s="535">
        <v>81.67931041610683</v>
      </c>
      <c r="I21" s="530"/>
      <c r="J21" s="529"/>
    </row>
    <row r="22" spans="1:10" ht="15" customHeight="1">
      <c r="A22" s="534"/>
      <c r="B22" s="536" t="s">
        <v>298</v>
      </c>
      <c r="C22" s="530">
        <v>21862</v>
      </c>
      <c r="D22" s="530">
        <v>26832</v>
      </c>
      <c r="E22" s="530">
        <v>83085</v>
      </c>
      <c r="F22" s="535">
        <v>103.39485954298486</v>
      </c>
      <c r="G22" s="535">
        <v>108.63908575015037</v>
      </c>
      <c r="I22" s="530"/>
      <c r="J22" s="529"/>
    </row>
    <row r="23" spans="1:10" ht="15" customHeight="1">
      <c r="A23" s="534"/>
      <c r="B23" s="536" t="s">
        <v>482</v>
      </c>
      <c r="C23" s="530">
        <v>41832</v>
      </c>
      <c r="D23" s="530">
        <v>34635</v>
      </c>
      <c r="E23" s="530">
        <v>113746</v>
      </c>
      <c r="F23" s="535">
        <v>134.77178100315189</v>
      </c>
      <c r="G23" s="535">
        <v>119.08580761338415</v>
      </c>
      <c r="I23" s="530"/>
      <c r="J23" s="529"/>
    </row>
    <row r="24" spans="1:10" ht="15" customHeight="1">
      <c r="A24" s="534"/>
      <c r="B24" s="536" t="s">
        <v>481</v>
      </c>
      <c r="C24" s="530">
        <v>15448</v>
      </c>
      <c r="D24" s="530">
        <v>17023</v>
      </c>
      <c r="E24" s="530">
        <v>49348</v>
      </c>
      <c r="F24" s="535">
        <v>178.7566943190171</v>
      </c>
      <c r="G24" s="535">
        <v>152.6478594407325</v>
      </c>
      <c r="I24" s="530"/>
      <c r="J24" s="529"/>
    </row>
    <row r="25" spans="1:10" ht="15" customHeight="1">
      <c r="A25" s="534"/>
      <c r="B25" s="536" t="s">
        <v>480</v>
      </c>
      <c r="C25" s="530">
        <v>14547</v>
      </c>
      <c r="D25" s="530">
        <v>11185</v>
      </c>
      <c r="E25" s="530">
        <v>33292</v>
      </c>
      <c r="F25" s="535">
        <v>172.84809148508731</v>
      </c>
      <c r="G25" s="535">
        <v>117.99815694336144</v>
      </c>
      <c r="I25" s="530"/>
      <c r="J25" s="529"/>
    </row>
    <row r="26" spans="1:10" ht="15" customHeight="1">
      <c r="A26" s="534"/>
      <c r="B26" s="536" t="s">
        <v>479</v>
      </c>
      <c r="C26" s="530">
        <v>12417</v>
      </c>
      <c r="D26" s="530">
        <v>15351</v>
      </c>
      <c r="E26" s="530">
        <v>45691</v>
      </c>
      <c r="F26" s="535">
        <v>223.09257375381483</v>
      </c>
      <c r="G26" s="535">
        <v>218.50222371000908</v>
      </c>
      <c r="I26" s="530"/>
      <c r="J26" s="529"/>
    </row>
    <row r="27" spans="1:10" ht="15" customHeight="1">
      <c r="A27" s="534"/>
      <c r="B27" s="538" t="s">
        <v>478</v>
      </c>
      <c r="C27" s="530">
        <v>33156</v>
      </c>
      <c r="D27" s="530">
        <v>36981</v>
      </c>
      <c r="E27" s="530">
        <v>116273</v>
      </c>
      <c r="F27" s="535">
        <v>152.75723904333097</v>
      </c>
      <c r="G27" s="535">
        <v>139.99181285141529</v>
      </c>
      <c r="I27" s="530"/>
      <c r="J27" s="529"/>
    </row>
    <row r="28" spans="1:10" ht="15" customHeight="1">
      <c r="A28" s="534"/>
      <c r="B28" s="536" t="s">
        <v>461</v>
      </c>
      <c r="C28" s="530">
        <v>74469</v>
      </c>
      <c r="D28" s="530">
        <v>70373</v>
      </c>
      <c r="E28" s="530">
        <v>216669</v>
      </c>
      <c r="F28" s="535">
        <v>147.12227959776723</v>
      </c>
      <c r="G28" s="535">
        <v>152.15626514231138</v>
      </c>
      <c r="I28" s="530"/>
      <c r="J28" s="529"/>
    </row>
    <row r="29" spans="1:10" ht="15" customHeight="1">
      <c r="A29" s="534"/>
      <c r="B29" s="537" t="s">
        <v>477</v>
      </c>
      <c r="C29" s="532">
        <v>104774</v>
      </c>
      <c r="D29" s="532">
        <v>100265</v>
      </c>
      <c r="E29" s="532">
        <v>302250</v>
      </c>
      <c r="F29" s="531">
        <v>129.20247928559462</v>
      </c>
      <c r="G29" s="531">
        <v>114.51683179570729</v>
      </c>
      <c r="I29" s="530"/>
      <c r="J29" s="529"/>
    </row>
    <row r="30" spans="1:10" ht="15" customHeight="1">
      <c r="A30" s="534"/>
      <c r="B30" s="536" t="s">
        <v>476</v>
      </c>
      <c r="C30" s="530">
        <v>80129</v>
      </c>
      <c r="D30" s="530">
        <v>76578</v>
      </c>
      <c r="E30" s="530">
        <v>232358</v>
      </c>
      <c r="F30" s="535">
        <v>129.14530491095522</v>
      </c>
      <c r="G30" s="535">
        <v>112.3365290247098</v>
      </c>
      <c r="I30" s="530"/>
      <c r="J30" s="529"/>
    </row>
    <row r="31" spans="1:10" ht="15" customHeight="1">
      <c r="A31" s="534"/>
      <c r="B31" s="536" t="s">
        <v>290</v>
      </c>
      <c r="C31" s="530">
        <v>18138</v>
      </c>
      <c r="D31" s="530">
        <v>17649</v>
      </c>
      <c r="E31" s="530">
        <v>49943</v>
      </c>
      <c r="F31" s="535">
        <v>124.95751911639763</v>
      </c>
      <c r="G31" s="535">
        <v>113.98607782722812</v>
      </c>
      <c r="I31" s="530"/>
      <c r="J31" s="529"/>
    </row>
    <row r="32" spans="1:10" ht="15" customHeight="1">
      <c r="A32" s="534"/>
      <c r="B32" s="536" t="s">
        <v>475</v>
      </c>
      <c r="C32" s="530">
        <v>6507</v>
      </c>
      <c r="D32" s="530">
        <v>6038</v>
      </c>
      <c r="E32" s="530">
        <v>19949</v>
      </c>
      <c r="F32" s="535">
        <v>144.34616304087976</v>
      </c>
      <c r="G32" s="535">
        <v>150.22968597032909</v>
      </c>
      <c r="I32" s="530"/>
      <c r="J32" s="529"/>
    </row>
    <row r="33" spans="1:10" ht="15" customHeight="1">
      <c r="A33" s="534"/>
      <c r="B33" s="537" t="s">
        <v>474</v>
      </c>
      <c r="C33" s="532">
        <v>209883</v>
      </c>
      <c r="D33" s="532">
        <v>235073</v>
      </c>
      <c r="E33" s="532">
        <v>661843</v>
      </c>
      <c r="F33" s="531">
        <v>164.87441873513961</v>
      </c>
      <c r="G33" s="531">
        <v>171.85906291222202</v>
      </c>
      <c r="I33" s="530"/>
      <c r="J33" s="529"/>
    </row>
    <row r="34" spans="1:10" ht="15" customHeight="1">
      <c r="A34" s="534"/>
      <c r="B34" s="536" t="s">
        <v>473</v>
      </c>
      <c r="C34" s="530">
        <v>19054</v>
      </c>
      <c r="D34" s="530">
        <v>20558</v>
      </c>
      <c r="E34" s="530">
        <v>59226</v>
      </c>
      <c r="F34" s="535">
        <v>191.21942144916753</v>
      </c>
      <c r="G34" s="535">
        <v>168.63415050824293</v>
      </c>
      <c r="I34" s="530"/>
      <c r="J34" s="529"/>
    </row>
    <row r="35" spans="1:10" ht="15" customHeight="1">
      <c r="A35" s="534"/>
      <c r="B35" s="536" t="s">
        <v>472</v>
      </c>
      <c r="C35" s="530">
        <v>29127</v>
      </c>
      <c r="D35" s="530">
        <v>33497</v>
      </c>
      <c r="E35" s="530">
        <v>91998</v>
      </c>
      <c r="F35" s="535">
        <v>145.19093233930042</v>
      </c>
      <c r="G35" s="535">
        <v>136.89771137763756</v>
      </c>
      <c r="I35" s="530"/>
      <c r="J35" s="529"/>
    </row>
    <row r="36" spans="1:10" ht="15" customHeight="1">
      <c r="A36" s="534"/>
      <c r="B36" s="536" t="s">
        <v>471</v>
      </c>
      <c r="C36" s="530">
        <v>24287</v>
      </c>
      <c r="D36" s="530">
        <v>31396</v>
      </c>
      <c r="E36" s="530">
        <v>79806</v>
      </c>
      <c r="F36" s="535">
        <v>149.41226859563128</v>
      </c>
      <c r="G36" s="535">
        <v>140.09409121230206</v>
      </c>
      <c r="I36" s="530"/>
      <c r="J36" s="529"/>
    </row>
    <row r="37" spans="1:10" ht="15" customHeight="1">
      <c r="A37" s="534"/>
      <c r="B37" s="536" t="s">
        <v>470</v>
      </c>
      <c r="C37" s="530">
        <v>25635</v>
      </c>
      <c r="D37" s="530">
        <v>29674</v>
      </c>
      <c r="E37" s="530">
        <v>78087</v>
      </c>
      <c r="F37" s="535">
        <v>146.24938393297191</v>
      </c>
      <c r="G37" s="535">
        <v>140.41646436856016</v>
      </c>
      <c r="I37" s="530"/>
      <c r="J37" s="529"/>
    </row>
    <row r="38" spans="1:10" ht="15" customHeight="1">
      <c r="A38" s="534"/>
      <c r="B38" s="536" t="s">
        <v>469</v>
      </c>
      <c r="C38" s="530">
        <v>4498</v>
      </c>
      <c r="D38" s="530">
        <v>5671</v>
      </c>
      <c r="E38" s="530">
        <v>15378</v>
      </c>
      <c r="F38" s="535">
        <v>151.71214553237024</v>
      </c>
      <c r="G38" s="535">
        <v>149.66423357664235</v>
      </c>
      <c r="I38" s="530"/>
      <c r="J38" s="529"/>
    </row>
    <row r="39" spans="1:10" ht="15" customHeight="1">
      <c r="A39" s="534"/>
      <c r="B39" s="536" t="s">
        <v>468</v>
      </c>
      <c r="C39" s="530">
        <v>7117</v>
      </c>
      <c r="D39" s="530">
        <v>7844</v>
      </c>
      <c r="E39" s="530">
        <v>21978</v>
      </c>
      <c r="F39" s="535">
        <v>146.6990835982794</v>
      </c>
      <c r="G39" s="535">
        <v>138.55755894590845</v>
      </c>
      <c r="I39" s="530"/>
      <c r="J39" s="529"/>
    </row>
    <row r="40" spans="1:10" ht="13.5" customHeight="1">
      <c r="A40" s="534"/>
      <c r="B40" s="536" t="s">
        <v>289</v>
      </c>
      <c r="C40" s="530">
        <v>6681</v>
      </c>
      <c r="D40" s="530">
        <v>8492</v>
      </c>
      <c r="E40" s="530">
        <v>24603</v>
      </c>
      <c r="F40" s="535">
        <v>176.40216036560034</v>
      </c>
      <c r="G40" s="535">
        <v>180.18895561740149</v>
      </c>
      <c r="I40" s="530"/>
      <c r="J40" s="529"/>
    </row>
    <row r="41" spans="1:10" ht="13.5" customHeight="1">
      <c r="A41" s="534"/>
      <c r="B41" s="536" t="s">
        <v>467</v>
      </c>
      <c r="C41" s="530">
        <v>4517</v>
      </c>
      <c r="D41" s="530">
        <v>3574</v>
      </c>
      <c r="E41" s="530">
        <v>12679</v>
      </c>
      <c r="F41" s="535">
        <v>144.46240905416329</v>
      </c>
      <c r="G41" s="535">
        <v>142.63696703791203</v>
      </c>
      <c r="I41" s="530"/>
      <c r="J41" s="529"/>
    </row>
    <row r="42" spans="1:10" ht="13.5" customHeight="1">
      <c r="A42" s="534"/>
      <c r="B42" s="536" t="s">
        <v>466</v>
      </c>
      <c r="C42" s="530">
        <v>4958</v>
      </c>
      <c r="D42" s="530">
        <v>4638</v>
      </c>
      <c r="E42" s="530">
        <v>13754</v>
      </c>
      <c r="F42" s="535">
        <v>144.48598130841123</v>
      </c>
      <c r="G42" s="535">
        <v>146.39701969132517</v>
      </c>
      <c r="I42" s="530"/>
      <c r="J42" s="529"/>
    </row>
    <row r="43" spans="1:10" ht="13.5" customHeight="1">
      <c r="A43" s="534"/>
      <c r="B43" s="536" t="s">
        <v>465</v>
      </c>
      <c r="C43" s="530">
        <v>3497</v>
      </c>
      <c r="D43" s="530">
        <v>3275</v>
      </c>
      <c r="E43" s="530">
        <v>10430</v>
      </c>
      <c r="F43" s="535">
        <v>140.55793991416309</v>
      </c>
      <c r="G43" s="535">
        <v>137.9264744776514</v>
      </c>
      <c r="I43" s="530"/>
      <c r="J43" s="529"/>
    </row>
    <row r="44" spans="1:10" ht="13.5" customHeight="1">
      <c r="A44" s="534"/>
      <c r="B44" s="536" t="s">
        <v>464</v>
      </c>
      <c r="C44" s="530">
        <v>2396</v>
      </c>
      <c r="D44" s="530">
        <v>3384</v>
      </c>
      <c r="E44" s="530">
        <v>8275</v>
      </c>
      <c r="F44" s="535">
        <v>144.80102695763799</v>
      </c>
      <c r="G44" s="535">
        <v>139.85127598445158</v>
      </c>
      <c r="I44" s="530"/>
      <c r="J44" s="529"/>
    </row>
    <row r="45" spans="1:10" ht="13.5" customHeight="1">
      <c r="A45" s="534"/>
      <c r="B45" s="536" t="s">
        <v>463</v>
      </c>
      <c r="C45" s="530">
        <v>3674</v>
      </c>
      <c r="D45" s="530">
        <v>2820</v>
      </c>
      <c r="E45" s="530">
        <v>9269</v>
      </c>
      <c r="F45" s="535">
        <v>157.80637940682709</v>
      </c>
      <c r="G45" s="535">
        <v>145.89957500393515</v>
      </c>
      <c r="I45" s="530"/>
      <c r="J45" s="529"/>
    </row>
    <row r="46" spans="1:10" ht="13.5" customHeight="1">
      <c r="A46" s="534"/>
      <c r="B46" s="536" t="s">
        <v>462</v>
      </c>
      <c r="C46" s="530">
        <v>7120</v>
      </c>
      <c r="D46" s="530">
        <v>6449</v>
      </c>
      <c r="E46" s="530">
        <v>20279</v>
      </c>
      <c r="F46" s="535">
        <v>140.19565217391306</v>
      </c>
      <c r="G46" s="535">
        <v>156.95820433436532</v>
      </c>
      <c r="I46" s="530"/>
      <c r="J46" s="529"/>
    </row>
    <row r="47" spans="1:10" ht="13.5" customHeight="1">
      <c r="A47" s="534"/>
      <c r="B47" s="536" t="s">
        <v>461</v>
      </c>
      <c r="C47" s="530">
        <v>67322</v>
      </c>
      <c r="D47" s="530">
        <v>73801</v>
      </c>
      <c r="E47" s="530">
        <v>216081</v>
      </c>
      <c r="F47" s="535">
        <v>200.46448458508758</v>
      </c>
      <c r="G47" s="535">
        <v>272.20745518449002</v>
      </c>
      <c r="I47" s="530"/>
      <c r="J47" s="529"/>
    </row>
    <row r="48" spans="1:10" ht="13.5" customHeight="1">
      <c r="A48" s="534"/>
      <c r="B48" s="533" t="s">
        <v>460</v>
      </c>
      <c r="C48" s="532">
        <v>38056</v>
      </c>
      <c r="D48" s="532">
        <v>38182</v>
      </c>
      <c r="E48" s="532">
        <v>143673</v>
      </c>
      <c r="F48" s="531">
        <v>139.14215954229073</v>
      </c>
      <c r="G48" s="531">
        <v>137.21432186959802</v>
      </c>
      <c r="I48" s="530"/>
      <c r="J48" s="529"/>
    </row>
    <row r="49" spans="1:10" ht="13.5" customHeight="1">
      <c r="A49" s="534"/>
      <c r="B49" s="536" t="s">
        <v>459</v>
      </c>
      <c r="C49" s="530">
        <v>35305</v>
      </c>
      <c r="D49" s="530">
        <v>35137</v>
      </c>
      <c r="E49" s="530">
        <v>132542</v>
      </c>
      <c r="F49" s="535">
        <v>138.91436704356767</v>
      </c>
      <c r="G49" s="535">
        <v>136.77236938508054</v>
      </c>
      <c r="I49" s="530"/>
      <c r="J49" s="529"/>
    </row>
    <row r="50" spans="1:10" ht="13.5" customHeight="1">
      <c r="A50" s="534"/>
      <c r="B50" s="536" t="s">
        <v>458</v>
      </c>
      <c r="C50" s="530">
        <v>2677</v>
      </c>
      <c r="D50" s="530">
        <v>2958</v>
      </c>
      <c r="E50" s="530">
        <v>10855</v>
      </c>
      <c r="F50" s="535">
        <v>140.99142040038132</v>
      </c>
      <c r="G50" s="535">
        <v>142.37932843651626</v>
      </c>
      <c r="I50" s="530"/>
      <c r="J50" s="529"/>
    </row>
    <row r="51" spans="1:10" ht="13.5" customHeight="1">
      <c r="A51" s="534"/>
      <c r="B51" s="536" t="s">
        <v>457</v>
      </c>
      <c r="C51" s="530">
        <v>74</v>
      </c>
      <c r="D51" s="530">
        <v>87</v>
      </c>
      <c r="E51" s="530">
        <v>276</v>
      </c>
      <c r="F51" s="535">
        <v>177.55102040816325</v>
      </c>
      <c r="G51" s="535">
        <v>156.81818181818181</v>
      </c>
      <c r="I51" s="530"/>
      <c r="J51" s="529"/>
    </row>
    <row r="52" spans="1:10" ht="13.5" customHeight="1">
      <c r="A52" s="534"/>
      <c r="B52" s="533" t="s">
        <v>456</v>
      </c>
      <c r="C52" s="532">
        <v>4053</v>
      </c>
      <c r="D52" s="532">
        <v>3896</v>
      </c>
      <c r="E52" s="532">
        <v>13097</v>
      </c>
      <c r="F52" s="531">
        <v>212.43184296619413</v>
      </c>
      <c r="G52" s="531">
        <v>212.13151927437642</v>
      </c>
      <c r="I52" s="530"/>
      <c r="J52" s="529"/>
    </row>
    <row r="53" spans="1:10" ht="13.5" customHeight="1">
      <c r="A53" s="528"/>
      <c r="B53" s="527"/>
      <c r="C53" s="527"/>
      <c r="D53" s="527"/>
      <c r="E53" s="527"/>
      <c r="F53" s="527"/>
      <c r="G53" s="527"/>
    </row>
    <row r="54" spans="1:10">
      <c r="A54" s="510"/>
      <c r="B54" s="510"/>
      <c r="C54" s="510"/>
      <c r="D54" s="510"/>
      <c r="E54" s="510"/>
      <c r="F54" s="510"/>
      <c r="G54" s="510"/>
    </row>
    <row r="55" spans="1:10">
      <c r="A55" s="510"/>
    </row>
    <row r="56" spans="1:10">
      <c r="A56" s="510"/>
      <c r="B56" s="510"/>
      <c r="C56" s="510"/>
      <c r="D56" s="510"/>
      <c r="E56" s="510"/>
      <c r="F56" s="510"/>
      <c r="G56" s="510"/>
    </row>
    <row r="57" spans="1:10">
      <c r="A57" s="510"/>
      <c r="B57" s="510"/>
      <c r="C57" s="510"/>
      <c r="D57" s="510"/>
      <c r="E57" s="510"/>
      <c r="F57" s="510"/>
      <c r="G57" s="510"/>
    </row>
    <row r="58" spans="1:10">
      <c r="A58" s="510"/>
      <c r="B58" s="510"/>
      <c r="C58" s="510"/>
      <c r="D58" s="510"/>
      <c r="E58" s="510"/>
      <c r="F58" s="510"/>
      <c r="G58" s="510"/>
    </row>
    <row r="59" spans="1:10">
      <c r="A59" s="510"/>
      <c r="B59" s="510"/>
      <c r="C59" s="510"/>
      <c r="D59" s="510"/>
      <c r="E59" s="510"/>
      <c r="F59" s="510"/>
      <c r="G59" s="510"/>
    </row>
    <row r="60" spans="1:10">
      <c r="A60" s="510"/>
      <c r="B60" s="510"/>
      <c r="C60" s="510"/>
      <c r="D60" s="510"/>
      <c r="E60" s="510"/>
      <c r="F60" s="510"/>
      <c r="G60" s="510"/>
    </row>
    <row r="61" spans="1:10">
      <c r="A61" s="510"/>
      <c r="B61" s="510"/>
      <c r="C61" s="510"/>
      <c r="D61" s="510"/>
      <c r="E61" s="510"/>
      <c r="F61" s="510"/>
      <c r="G61" s="510"/>
    </row>
    <row r="62" spans="1:10">
      <c r="A62" s="510"/>
      <c r="B62" s="510"/>
      <c r="C62" s="510"/>
      <c r="D62" s="510"/>
      <c r="E62" s="510"/>
      <c r="F62" s="510"/>
      <c r="G62" s="510"/>
    </row>
    <row r="63" spans="1:10">
      <c r="A63" s="510"/>
      <c r="B63" s="510"/>
      <c r="C63" s="510"/>
      <c r="D63" s="510"/>
      <c r="E63" s="510"/>
      <c r="F63" s="510"/>
      <c r="G63" s="510"/>
    </row>
    <row r="64" spans="1:10">
      <c r="A64" s="510"/>
      <c r="B64" s="510"/>
      <c r="C64" s="510"/>
      <c r="D64" s="510"/>
      <c r="E64" s="510"/>
      <c r="F64" s="510"/>
      <c r="G64" s="510"/>
    </row>
    <row r="65" spans="1:7">
      <c r="A65" s="510"/>
      <c r="B65" s="510"/>
      <c r="C65" s="510"/>
      <c r="D65" s="510"/>
      <c r="E65" s="510"/>
      <c r="F65" s="510"/>
      <c r="G65" s="510"/>
    </row>
    <row r="66" spans="1:7">
      <c r="A66" s="510"/>
      <c r="B66" s="510"/>
      <c r="C66" s="510"/>
      <c r="D66" s="510"/>
      <c r="E66" s="510"/>
      <c r="F66" s="510"/>
      <c r="G66" s="510"/>
    </row>
    <row r="67" spans="1:7">
      <c r="A67" s="510"/>
      <c r="B67" s="510"/>
      <c r="C67" s="510"/>
      <c r="D67" s="510"/>
      <c r="E67" s="510"/>
      <c r="F67" s="510"/>
      <c r="G67" s="510"/>
    </row>
    <row r="68" spans="1:7">
      <c r="A68" s="510"/>
      <c r="B68" s="510"/>
      <c r="C68" s="510"/>
      <c r="D68" s="510"/>
      <c r="E68" s="510"/>
      <c r="F68" s="510"/>
      <c r="G68" s="510"/>
    </row>
    <row r="69" spans="1:7">
      <c r="A69" s="510"/>
      <c r="B69" s="510"/>
      <c r="C69" s="510"/>
      <c r="D69" s="510"/>
      <c r="E69" s="510"/>
      <c r="F69" s="510"/>
      <c r="G69" s="510"/>
    </row>
    <row r="70" spans="1:7">
      <c r="A70" s="510"/>
      <c r="B70" s="510"/>
      <c r="C70" s="510"/>
      <c r="D70" s="510"/>
      <c r="E70" s="510"/>
      <c r="F70" s="510"/>
      <c r="G70" s="510"/>
    </row>
    <row r="71" spans="1:7">
      <c r="A71" s="510"/>
      <c r="B71" s="510"/>
      <c r="C71" s="510"/>
      <c r="D71" s="510"/>
      <c r="E71" s="510"/>
      <c r="F71" s="510"/>
      <c r="G71" s="510"/>
    </row>
    <row r="72" spans="1:7">
      <c r="A72" s="510"/>
      <c r="B72" s="510"/>
      <c r="C72" s="510"/>
      <c r="D72" s="510"/>
      <c r="E72" s="510"/>
      <c r="F72" s="510"/>
      <c r="G72" s="510"/>
    </row>
    <row r="73" spans="1:7">
      <c r="A73" s="510"/>
      <c r="B73" s="510"/>
      <c r="C73" s="510"/>
      <c r="D73" s="510"/>
      <c r="E73" s="510"/>
      <c r="F73" s="510"/>
      <c r="G73" s="510"/>
    </row>
    <row r="74" spans="1:7">
      <c r="A74" s="510"/>
      <c r="B74" s="510"/>
      <c r="C74" s="510"/>
      <c r="D74" s="510"/>
      <c r="E74" s="510"/>
      <c r="F74" s="510"/>
      <c r="G74" s="510"/>
    </row>
    <row r="75" spans="1:7">
      <c r="A75" s="510"/>
      <c r="B75" s="510"/>
      <c r="C75" s="510"/>
      <c r="D75" s="510"/>
      <c r="E75" s="510"/>
      <c r="F75" s="510"/>
      <c r="G75" s="510"/>
    </row>
    <row r="76" spans="1:7">
      <c r="A76" s="510"/>
      <c r="B76" s="510"/>
      <c r="C76" s="510"/>
      <c r="D76" s="510"/>
      <c r="E76" s="510"/>
      <c r="F76" s="510"/>
      <c r="G76" s="510"/>
    </row>
    <row r="77" spans="1:7">
      <c r="A77" s="510"/>
      <c r="B77" s="510"/>
      <c r="C77" s="510"/>
      <c r="D77" s="510"/>
      <c r="E77" s="510"/>
      <c r="F77" s="510"/>
      <c r="G77" s="510"/>
    </row>
    <row r="78" spans="1:7">
      <c r="A78" s="510"/>
      <c r="B78" s="510"/>
      <c r="C78" s="510"/>
      <c r="D78" s="510"/>
      <c r="E78" s="510"/>
      <c r="F78" s="510"/>
      <c r="G78" s="510"/>
    </row>
    <row r="79" spans="1:7">
      <c r="A79" s="510"/>
      <c r="B79" s="510"/>
      <c r="C79" s="510"/>
      <c r="D79" s="510"/>
      <c r="E79" s="510"/>
      <c r="F79" s="510"/>
      <c r="G79" s="510"/>
    </row>
    <row r="80" spans="1:7">
      <c r="A80" s="510"/>
      <c r="B80" s="510"/>
      <c r="C80" s="510"/>
      <c r="D80" s="510"/>
      <c r="E80" s="510"/>
      <c r="F80" s="510"/>
      <c r="G80" s="510"/>
    </row>
    <row r="81" spans="1:7">
      <c r="A81" s="510"/>
      <c r="B81" s="510"/>
      <c r="C81" s="510"/>
      <c r="D81" s="510"/>
      <c r="E81" s="510"/>
      <c r="F81" s="510"/>
      <c r="G81" s="510"/>
    </row>
    <row r="82" spans="1:7">
      <c r="A82" s="510"/>
      <c r="B82" s="510"/>
      <c r="C82" s="510"/>
      <c r="D82" s="510"/>
      <c r="E82" s="510"/>
      <c r="F82" s="510"/>
      <c r="G82" s="510"/>
    </row>
    <row r="83" spans="1:7">
      <c r="A83" s="510"/>
      <c r="B83" s="510"/>
      <c r="C83" s="510"/>
      <c r="D83" s="510"/>
      <c r="E83" s="510"/>
      <c r="F83" s="510"/>
      <c r="G83" s="510"/>
    </row>
    <row r="84" spans="1:7">
      <c r="A84" s="510"/>
      <c r="B84" s="510"/>
      <c r="C84" s="510"/>
      <c r="D84" s="510"/>
      <c r="E84" s="510"/>
      <c r="F84" s="510"/>
      <c r="G84" s="510"/>
    </row>
    <row r="85" spans="1:7">
      <c r="A85" s="510"/>
      <c r="B85" s="510"/>
      <c r="C85" s="510"/>
      <c r="D85" s="510"/>
      <c r="E85" s="510"/>
      <c r="F85" s="510"/>
      <c r="G85" s="510"/>
    </row>
    <row r="86" spans="1:7">
      <c r="A86" s="510"/>
      <c r="B86" s="510"/>
      <c r="C86" s="510"/>
      <c r="D86" s="510"/>
      <c r="E86" s="510"/>
      <c r="F86" s="510"/>
      <c r="G86" s="510"/>
    </row>
    <row r="87" spans="1:7">
      <c r="A87" s="510"/>
      <c r="B87" s="510"/>
      <c r="C87" s="510"/>
      <c r="D87" s="510"/>
      <c r="E87" s="510"/>
      <c r="F87" s="510"/>
      <c r="G87" s="510"/>
    </row>
    <row r="88" spans="1:7">
      <c r="A88" s="510"/>
      <c r="B88" s="510"/>
      <c r="C88" s="510"/>
      <c r="D88" s="510"/>
      <c r="E88" s="510"/>
      <c r="F88" s="510"/>
      <c r="G88" s="510"/>
    </row>
    <row r="89" spans="1:7">
      <c r="A89" s="510"/>
      <c r="B89" s="510"/>
      <c r="C89" s="510"/>
      <c r="D89" s="510"/>
      <c r="E89" s="510"/>
      <c r="F89" s="510"/>
      <c r="G89" s="510"/>
    </row>
    <row r="90" spans="1:7">
      <c r="A90" s="510"/>
      <c r="B90" s="510"/>
      <c r="C90" s="510"/>
      <c r="D90" s="510"/>
      <c r="E90" s="510"/>
      <c r="F90" s="510"/>
      <c r="G90" s="510"/>
    </row>
    <row r="91" spans="1:7">
      <c r="A91" s="510"/>
      <c r="B91" s="510"/>
      <c r="C91" s="510"/>
      <c r="D91" s="510"/>
      <c r="E91" s="510"/>
      <c r="F91" s="510"/>
      <c r="G91" s="510"/>
    </row>
    <row r="92" spans="1:7">
      <c r="A92" s="510"/>
      <c r="B92" s="510"/>
      <c r="C92" s="510"/>
      <c r="D92" s="510"/>
      <c r="E92" s="510"/>
      <c r="F92" s="510"/>
      <c r="G92" s="510"/>
    </row>
    <row r="93" spans="1:7">
      <c r="A93" s="510"/>
      <c r="B93" s="510"/>
      <c r="C93" s="510"/>
      <c r="D93" s="510"/>
      <c r="E93" s="510"/>
      <c r="F93" s="510"/>
      <c r="G93" s="510"/>
    </row>
    <row r="94" spans="1:7">
      <c r="A94" s="510"/>
      <c r="B94" s="510"/>
      <c r="C94" s="510"/>
      <c r="D94" s="510"/>
      <c r="E94" s="510"/>
      <c r="F94" s="510"/>
      <c r="G94" s="510"/>
    </row>
    <row r="95" spans="1:7">
      <c r="A95" s="510"/>
      <c r="B95" s="510"/>
      <c r="C95" s="510"/>
      <c r="D95" s="510"/>
      <c r="E95" s="510"/>
      <c r="F95" s="510"/>
      <c r="G95" s="510"/>
    </row>
    <row r="96" spans="1:7">
      <c r="A96" s="510"/>
      <c r="B96" s="510"/>
      <c r="C96" s="510"/>
      <c r="D96" s="510"/>
      <c r="E96" s="510"/>
      <c r="F96" s="510"/>
      <c r="G96" s="510"/>
    </row>
    <row r="97" spans="1:7">
      <c r="A97" s="510"/>
      <c r="B97" s="510"/>
      <c r="C97" s="510"/>
      <c r="D97" s="510"/>
      <c r="E97" s="510"/>
      <c r="F97" s="510"/>
      <c r="G97" s="510"/>
    </row>
    <row r="98" spans="1:7">
      <c r="A98" s="510"/>
      <c r="B98" s="510"/>
      <c r="C98" s="510"/>
      <c r="D98" s="510"/>
      <c r="E98" s="510"/>
      <c r="F98" s="510"/>
      <c r="G98" s="510"/>
    </row>
    <row r="99" spans="1:7">
      <c r="A99" s="510"/>
      <c r="B99" s="510"/>
      <c r="C99" s="510"/>
      <c r="D99" s="510"/>
      <c r="E99" s="510"/>
      <c r="F99" s="510"/>
      <c r="G99" s="510"/>
    </row>
    <row r="100" spans="1:7">
      <c r="A100" s="510"/>
      <c r="B100" s="510"/>
      <c r="C100" s="510"/>
      <c r="D100" s="510"/>
      <c r="E100" s="510"/>
      <c r="F100" s="510"/>
      <c r="G100" s="510"/>
    </row>
    <row r="101" spans="1:7">
      <c r="A101" s="510"/>
      <c r="B101" s="510"/>
      <c r="C101" s="510"/>
      <c r="D101" s="510"/>
      <c r="E101" s="510"/>
      <c r="F101" s="510"/>
      <c r="G101" s="510"/>
    </row>
    <row r="102" spans="1:7">
      <c r="A102" s="510"/>
      <c r="B102" s="510"/>
      <c r="C102" s="510"/>
      <c r="D102" s="510"/>
      <c r="E102" s="510"/>
      <c r="F102" s="510"/>
      <c r="G102" s="510"/>
    </row>
    <row r="103" spans="1:7">
      <c r="A103" s="510"/>
      <c r="B103" s="510"/>
      <c r="C103" s="510"/>
      <c r="D103" s="510"/>
      <c r="E103" s="510"/>
      <c r="F103" s="510"/>
      <c r="G103" s="510"/>
    </row>
    <row r="104" spans="1:7">
      <c r="A104" s="510"/>
      <c r="B104" s="510"/>
      <c r="C104" s="510"/>
      <c r="D104" s="510"/>
      <c r="E104" s="510"/>
      <c r="F104" s="510"/>
      <c r="G104" s="510"/>
    </row>
    <row r="105" spans="1:7">
      <c r="A105" s="510"/>
      <c r="B105" s="510"/>
      <c r="C105" s="510"/>
      <c r="D105" s="510"/>
      <c r="E105" s="510"/>
      <c r="F105" s="510"/>
      <c r="G105" s="510"/>
    </row>
    <row r="106" spans="1:7">
      <c r="A106" s="510"/>
      <c r="B106" s="510"/>
      <c r="C106" s="510"/>
      <c r="D106" s="510"/>
      <c r="E106" s="510"/>
      <c r="F106" s="510"/>
      <c r="G106" s="510"/>
    </row>
    <row r="107" spans="1:7">
      <c r="A107" s="510"/>
      <c r="B107" s="510"/>
      <c r="C107" s="510"/>
      <c r="D107" s="510"/>
      <c r="E107" s="510"/>
      <c r="F107" s="510"/>
      <c r="G107" s="510"/>
    </row>
    <row r="108" spans="1:7">
      <c r="A108" s="510"/>
      <c r="B108" s="510"/>
      <c r="C108" s="510"/>
      <c r="D108" s="510"/>
      <c r="E108" s="510"/>
      <c r="F108" s="510"/>
      <c r="G108" s="510"/>
    </row>
    <row r="109" spans="1:7">
      <c r="A109" s="510"/>
      <c r="B109" s="510"/>
      <c r="C109" s="510"/>
      <c r="D109" s="510"/>
      <c r="E109" s="510"/>
      <c r="F109" s="510"/>
      <c r="G109" s="510"/>
    </row>
    <row r="110" spans="1:7">
      <c r="A110" s="510"/>
      <c r="B110" s="510"/>
      <c r="C110" s="510"/>
      <c r="D110" s="510"/>
      <c r="E110" s="510"/>
      <c r="F110" s="510"/>
      <c r="G110" s="510"/>
    </row>
    <row r="111" spans="1:7">
      <c r="A111" s="510"/>
      <c r="B111" s="510"/>
      <c r="C111" s="510"/>
      <c r="D111" s="510"/>
      <c r="E111" s="510"/>
      <c r="F111" s="510"/>
      <c r="G111" s="510"/>
    </row>
    <row r="112" spans="1:7">
      <c r="A112" s="510"/>
      <c r="B112" s="510"/>
      <c r="C112" s="510"/>
      <c r="D112" s="510"/>
      <c r="E112" s="510"/>
      <c r="F112" s="510"/>
      <c r="G112" s="510"/>
    </row>
    <row r="113" spans="1:7">
      <c r="A113" s="510"/>
      <c r="B113" s="510"/>
      <c r="C113" s="510"/>
      <c r="D113" s="510"/>
      <c r="E113" s="510"/>
      <c r="F113" s="510"/>
      <c r="G113" s="510"/>
    </row>
    <row r="114" spans="1:7">
      <c r="A114" s="510"/>
      <c r="B114" s="510"/>
      <c r="C114" s="510"/>
      <c r="D114" s="510"/>
      <c r="E114" s="510"/>
      <c r="F114" s="510"/>
      <c r="G114" s="510"/>
    </row>
    <row r="115" spans="1:7">
      <c r="A115" s="510"/>
      <c r="B115" s="510"/>
      <c r="C115" s="510"/>
      <c r="D115" s="510"/>
      <c r="E115" s="510"/>
      <c r="F115" s="510"/>
      <c r="G115" s="510"/>
    </row>
    <row r="116" spans="1:7">
      <c r="A116" s="510"/>
      <c r="B116" s="510"/>
      <c r="C116" s="510"/>
      <c r="D116" s="510"/>
      <c r="E116" s="510"/>
      <c r="F116" s="510"/>
      <c r="G116" s="510"/>
    </row>
    <row r="117" spans="1:7">
      <c r="A117" s="510"/>
      <c r="B117" s="510"/>
      <c r="C117" s="510"/>
      <c r="D117" s="510"/>
      <c r="E117" s="510"/>
      <c r="F117" s="510"/>
      <c r="G117" s="510"/>
    </row>
    <row r="118" spans="1:7">
      <c r="A118" s="510"/>
      <c r="B118" s="510"/>
      <c r="C118" s="510"/>
      <c r="D118" s="510"/>
      <c r="E118" s="510"/>
      <c r="F118" s="510"/>
      <c r="G118" s="510"/>
    </row>
    <row r="119" spans="1:7">
      <c r="A119" s="510"/>
      <c r="B119" s="510"/>
      <c r="C119" s="510"/>
      <c r="D119" s="510"/>
      <c r="E119" s="510"/>
      <c r="F119" s="510"/>
      <c r="G119" s="510"/>
    </row>
    <row r="120" spans="1:7">
      <c r="A120" s="510"/>
      <c r="B120" s="510"/>
      <c r="C120" s="510"/>
      <c r="D120" s="510"/>
      <c r="E120" s="510"/>
      <c r="F120" s="510"/>
      <c r="G120" s="510"/>
    </row>
    <row r="121" spans="1:7">
      <c r="A121" s="510"/>
      <c r="B121" s="510"/>
      <c r="C121" s="510"/>
      <c r="D121" s="510"/>
      <c r="E121" s="510"/>
      <c r="F121" s="510"/>
      <c r="G121" s="510"/>
    </row>
    <row r="122" spans="1:7">
      <c r="A122" s="510"/>
      <c r="B122" s="510"/>
      <c r="C122" s="510"/>
      <c r="D122" s="510"/>
      <c r="E122" s="510"/>
      <c r="F122" s="510"/>
      <c r="G122" s="510"/>
    </row>
    <row r="123" spans="1:7">
      <c r="A123" s="510"/>
      <c r="B123" s="510"/>
      <c r="C123" s="510"/>
      <c r="D123" s="510"/>
      <c r="E123" s="510"/>
      <c r="F123" s="510"/>
      <c r="G123" s="510"/>
    </row>
    <row r="124" spans="1:7">
      <c r="A124" s="510"/>
      <c r="B124" s="510"/>
      <c r="C124" s="510"/>
      <c r="D124" s="510"/>
      <c r="E124" s="510"/>
      <c r="F124" s="510"/>
      <c r="G124" s="510"/>
    </row>
    <row r="125" spans="1:7">
      <c r="A125" s="510"/>
      <c r="B125" s="510"/>
      <c r="C125" s="510"/>
      <c r="D125" s="510"/>
      <c r="E125" s="510"/>
      <c r="F125" s="510"/>
      <c r="G125" s="510"/>
    </row>
    <row r="126" spans="1:7">
      <c r="A126" s="510"/>
      <c r="B126" s="510"/>
      <c r="C126" s="510"/>
      <c r="D126" s="510"/>
      <c r="E126" s="510"/>
      <c r="F126" s="510"/>
      <c r="G126" s="510"/>
    </row>
    <row r="127" spans="1:7">
      <c r="A127" s="510"/>
      <c r="B127" s="510"/>
      <c r="C127" s="510"/>
      <c r="D127" s="510"/>
      <c r="E127" s="510"/>
      <c r="F127" s="510"/>
      <c r="G127" s="510"/>
    </row>
    <row r="128" spans="1:7">
      <c r="A128" s="510"/>
      <c r="B128" s="510"/>
      <c r="C128" s="510"/>
      <c r="D128" s="510"/>
      <c r="E128" s="510"/>
      <c r="F128" s="510"/>
      <c r="G128" s="510"/>
    </row>
    <row r="129" spans="1:7">
      <c r="A129" s="510"/>
      <c r="B129" s="510"/>
      <c r="C129" s="510"/>
      <c r="D129" s="510"/>
      <c r="E129" s="510"/>
      <c r="F129" s="510"/>
      <c r="G129" s="510"/>
    </row>
    <row r="130" spans="1:7">
      <c r="A130" s="510"/>
      <c r="B130" s="510"/>
      <c r="C130" s="510"/>
      <c r="D130" s="510"/>
      <c r="E130" s="510"/>
      <c r="F130" s="510"/>
      <c r="G130" s="510"/>
    </row>
    <row r="131" spans="1:7">
      <c r="A131" s="510"/>
      <c r="B131" s="510"/>
      <c r="C131" s="510"/>
      <c r="D131" s="510"/>
      <c r="E131" s="510"/>
      <c r="F131" s="510"/>
      <c r="G131" s="510"/>
    </row>
    <row r="132" spans="1:7">
      <c r="A132" s="510"/>
      <c r="B132" s="510"/>
      <c r="C132" s="510"/>
      <c r="D132" s="510"/>
      <c r="E132" s="510"/>
      <c r="F132" s="510"/>
      <c r="G132" s="510"/>
    </row>
    <row r="133" spans="1:7">
      <c r="A133" s="510"/>
      <c r="B133" s="510"/>
      <c r="C133" s="510"/>
      <c r="D133" s="510"/>
      <c r="E133" s="510"/>
      <c r="F133" s="510"/>
      <c r="G133" s="510"/>
    </row>
    <row r="134" spans="1:7">
      <c r="A134" s="510"/>
      <c r="B134" s="510"/>
      <c r="C134" s="510"/>
      <c r="D134" s="510"/>
      <c r="E134" s="510"/>
      <c r="F134" s="510"/>
      <c r="G134" s="510"/>
    </row>
    <row r="135" spans="1:7">
      <c r="A135" s="510"/>
      <c r="B135" s="510"/>
      <c r="C135" s="510"/>
      <c r="D135" s="510"/>
      <c r="E135" s="510"/>
      <c r="F135" s="510"/>
      <c r="G135" s="510"/>
    </row>
    <row r="136" spans="1:7">
      <c r="A136" s="510"/>
      <c r="B136" s="510"/>
      <c r="C136" s="510"/>
      <c r="D136" s="510"/>
      <c r="E136" s="510"/>
      <c r="F136" s="510"/>
      <c r="G136" s="510"/>
    </row>
    <row r="137" spans="1:7">
      <c r="A137" s="510"/>
      <c r="B137" s="510"/>
      <c r="C137" s="510"/>
      <c r="D137" s="510"/>
      <c r="E137" s="510"/>
      <c r="F137" s="510"/>
      <c r="G137" s="510"/>
    </row>
    <row r="138" spans="1:7">
      <c r="A138" s="510"/>
      <c r="B138" s="510"/>
      <c r="C138" s="510"/>
      <c r="D138" s="510"/>
      <c r="E138" s="510"/>
      <c r="F138" s="510"/>
      <c r="G138" s="510"/>
    </row>
    <row r="139" spans="1:7">
      <c r="A139" s="510"/>
      <c r="B139" s="510"/>
      <c r="C139" s="510"/>
      <c r="D139" s="510"/>
      <c r="E139" s="510"/>
      <c r="F139" s="510"/>
      <c r="G139" s="510"/>
    </row>
    <row r="140" spans="1:7">
      <c r="A140" s="510"/>
      <c r="B140" s="510"/>
      <c r="C140" s="510"/>
      <c r="D140" s="510"/>
      <c r="E140" s="510"/>
      <c r="F140" s="510"/>
      <c r="G140" s="510"/>
    </row>
    <row r="141" spans="1:7">
      <c r="A141" s="510"/>
      <c r="B141" s="510"/>
      <c r="C141" s="510"/>
      <c r="D141" s="510"/>
      <c r="E141" s="510"/>
      <c r="F141" s="510"/>
      <c r="G141" s="510"/>
    </row>
    <row r="142" spans="1:7">
      <c r="A142" s="510"/>
      <c r="B142" s="510"/>
      <c r="C142" s="510"/>
      <c r="D142" s="510"/>
      <c r="E142" s="510"/>
      <c r="F142" s="510"/>
      <c r="G142" s="510"/>
    </row>
    <row r="143" spans="1:7">
      <c r="A143" s="510"/>
      <c r="B143" s="510"/>
      <c r="C143" s="510"/>
      <c r="D143" s="510"/>
      <c r="E143" s="510"/>
      <c r="F143" s="510"/>
      <c r="G143" s="510"/>
    </row>
    <row r="144" spans="1:7">
      <c r="A144" s="510"/>
      <c r="B144" s="510"/>
      <c r="C144" s="510"/>
      <c r="D144" s="510"/>
      <c r="E144" s="510"/>
      <c r="F144" s="510"/>
      <c r="G144" s="510"/>
    </row>
    <row r="145" spans="1:7">
      <c r="A145" s="510"/>
      <c r="B145" s="510"/>
      <c r="C145" s="510"/>
      <c r="D145" s="510"/>
      <c r="E145" s="510"/>
      <c r="F145" s="510"/>
      <c r="G145" s="510"/>
    </row>
    <row r="146" spans="1:7">
      <c r="A146" s="510"/>
      <c r="B146" s="510"/>
      <c r="C146" s="510"/>
      <c r="D146" s="510"/>
      <c r="E146" s="510"/>
      <c r="F146" s="510"/>
      <c r="G146" s="510"/>
    </row>
    <row r="147" spans="1:7">
      <c r="A147" s="510"/>
      <c r="B147" s="510"/>
      <c r="C147" s="510"/>
      <c r="D147" s="510"/>
      <c r="E147" s="510"/>
      <c r="F147" s="510"/>
      <c r="G147" s="510"/>
    </row>
    <row r="148" spans="1:7">
      <c r="A148" s="510"/>
      <c r="B148" s="510"/>
      <c r="C148" s="510"/>
      <c r="D148" s="510"/>
      <c r="E148" s="510"/>
      <c r="F148" s="510"/>
      <c r="G148" s="510"/>
    </row>
    <row r="149" spans="1:7">
      <c r="A149" s="510"/>
      <c r="B149" s="510"/>
      <c r="C149" s="510"/>
      <c r="D149" s="510"/>
      <c r="E149" s="510"/>
      <c r="F149" s="510"/>
      <c r="G149" s="526"/>
    </row>
    <row r="150" spans="1:7">
      <c r="A150" s="526"/>
      <c r="B150" s="526"/>
      <c r="C150" s="526"/>
      <c r="D150" s="510"/>
      <c r="E150" s="510"/>
      <c r="F150" s="510"/>
      <c r="G150" s="526"/>
    </row>
    <row r="151" spans="1:7">
      <c r="A151" s="526"/>
      <c r="B151" s="526"/>
      <c r="C151" s="526"/>
      <c r="D151" s="510"/>
      <c r="E151" s="510"/>
      <c r="F151" s="510"/>
      <c r="G151" s="526"/>
    </row>
    <row r="152" spans="1:7">
      <c r="D152" s="510"/>
      <c r="E152" s="510"/>
      <c r="F152" s="510"/>
    </row>
    <row r="153" spans="1:7">
      <c r="D153" s="510"/>
      <c r="E153" s="510"/>
      <c r="F153" s="510"/>
    </row>
    <row r="154" spans="1:7">
      <c r="D154" s="510"/>
      <c r="E154" s="510"/>
      <c r="F154" s="510"/>
    </row>
    <row r="155" spans="1:7">
      <c r="D155" s="510"/>
      <c r="E155" s="510"/>
      <c r="F155" s="510"/>
    </row>
    <row r="156" spans="1:7">
      <c r="D156" s="510"/>
      <c r="E156" s="510"/>
      <c r="F156" s="510"/>
    </row>
    <row r="157" spans="1:7">
      <c r="D157" s="510"/>
      <c r="E157" s="510"/>
      <c r="F157" s="510"/>
    </row>
    <row r="158" spans="1:7">
      <c r="D158" s="510"/>
      <c r="E158" s="510"/>
      <c r="F158" s="510"/>
    </row>
    <row r="159" spans="1:7">
      <c r="D159" s="510"/>
      <c r="E159" s="510"/>
      <c r="F159" s="510"/>
    </row>
    <row r="160" spans="1:7">
      <c r="D160" s="510"/>
      <c r="E160" s="510"/>
      <c r="F160" s="510"/>
    </row>
    <row r="161" spans="4:6">
      <c r="D161" s="510"/>
      <c r="E161" s="510"/>
      <c r="F161" s="510"/>
    </row>
    <row r="162" spans="4:6">
      <c r="D162" s="510"/>
      <c r="E162" s="510"/>
      <c r="F162" s="510"/>
    </row>
    <row r="163" spans="4:6">
      <c r="D163" s="510"/>
      <c r="E163" s="510"/>
      <c r="F163" s="510"/>
    </row>
    <row r="164" spans="4:6">
      <c r="D164" s="510"/>
      <c r="E164" s="510"/>
      <c r="F164" s="510"/>
    </row>
    <row r="165" spans="4:6">
      <c r="D165" s="510"/>
      <c r="E165" s="510"/>
      <c r="F165" s="510"/>
    </row>
    <row r="166" spans="4:6">
      <c r="D166" s="510"/>
      <c r="E166" s="510"/>
      <c r="F166" s="510"/>
    </row>
    <row r="167" spans="4:6">
      <c r="D167" s="510"/>
      <c r="E167" s="510"/>
      <c r="F167" s="510"/>
    </row>
    <row r="168" spans="4:6">
      <c r="D168" s="510"/>
      <c r="E168" s="510"/>
      <c r="F168" s="510"/>
    </row>
    <row r="169" spans="4:6">
      <c r="D169" s="510"/>
      <c r="E169" s="510"/>
      <c r="F169" s="510"/>
    </row>
    <row r="170" spans="4:6">
      <c r="D170" s="510"/>
      <c r="E170" s="510"/>
      <c r="F170" s="510"/>
    </row>
    <row r="171" spans="4:6">
      <c r="D171" s="510"/>
      <c r="E171" s="510"/>
      <c r="F171" s="510"/>
    </row>
    <row r="172" spans="4:6">
      <c r="D172" s="510"/>
      <c r="E172" s="510"/>
      <c r="F172" s="510"/>
    </row>
    <row r="173" spans="4:6">
      <c r="D173" s="510"/>
      <c r="E173" s="510"/>
      <c r="F173" s="510"/>
    </row>
    <row r="174" spans="4:6">
      <c r="D174" s="510"/>
      <c r="E174" s="510"/>
      <c r="F174" s="510"/>
    </row>
    <row r="175" spans="4:6">
      <c r="D175" s="510"/>
      <c r="E175" s="510"/>
      <c r="F175" s="510"/>
    </row>
    <row r="176" spans="4:6">
      <c r="D176" s="510"/>
      <c r="E176" s="510"/>
      <c r="F176" s="510"/>
    </row>
    <row r="177" spans="4:6">
      <c r="D177" s="510"/>
      <c r="E177" s="510"/>
      <c r="F177" s="510"/>
    </row>
    <row r="178" spans="4:6">
      <c r="D178" s="510"/>
      <c r="E178" s="510"/>
      <c r="F178" s="510"/>
    </row>
    <row r="179" spans="4:6">
      <c r="D179" s="510"/>
      <c r="E179" s="510"/>
      <c r="F179" s="510"/>
    </row>
    <row r="180" spans="4:6">
      <c r="D180" s="510"/>
      <c r="E180" s="510"/>
      <c r="F180" s="510"/>
    </row>
    <row r="181" spans="4:6">
      <c r="D181" s="510"/>
      <c r="E181" s="510"/>
      <c r="F181" s="510"/>
    </row>
    <row r="182" spans="4:6">
      <c r="D182" s="510"/>
      <c r="E182" s="510"/>
      <c r="F182" s="510"/>
    </row>
    <row r="183" spans="4:6">
      <c r="D183" s="510"/>
      <c r="E183" s="510"/>
      <c r="F183" s="510"/>
    </row>
    <row r="184" spans="4:6">
      <c r="D184" s="510"/>
      <c r="E184" s="510"/>
      <c r="F184" s="510"/>
    </row>
    <row r="185" spans="4:6">
      <c r="D185" s="510"/>
      <c r="E185" s="510"/>
      <c r="F185" s="510"/>
    </row>
    <row r="186" spans="4:6">
      <c r="D186" s="510"/>
      <c r="E186" s="510"/>
      <c r="F186" s="510"/>
    </row>
    <row r="187" spans="4:6">
      <c r="D187" s="510"/>
      <c r="E187" s="510"/>
      <c r="F187" s="510"/>
    </row>
    <row r="188" spans="4:6">
      <c r="D188" s="510"/>
      <c r="E188" s="510"/>
      <c r="F188" s="510"/>
    </row>
    <row r="189" spans="4:6">
      <c r="D189" s="510"/>
      <c r="E189" s="510"/>
      <c r="F189" s="510"/>
    </row>
    <row r="190" spans="4:6">
      <c r="D190" s="510"/>
      <c r="E190" s="510"/>
      <c r="F190" s="510"/>
    </row>
    <row r="191" spans="4:6">
      <c r="D191" s="510"/>
      <c r="E191" s="510"/>
      <c r="F191" s="510"/>
    </row>
    <row r="192" spans="4:6">
      <c r="D192" s="510"/>
      <c r="E192" s="510"/>
      <c r="F192" s="510"/>
    </row>
    <row r="193" spans="4:6">
      <c r="D193" s="510"/>
      <c r="E193" s="510"/>
      <c r="F193" s="510"/>
    </row>
    <row r="194" spans="4:6">
      <c r="D194" s="510"/>
      <c r="E194" s="510"/>
      <c r="F194" s="510"/>
    </row>
    <row r="195" spans="4:6">
      <c r="D195" s="510"/>
      <c r="E195" s="510"/>
      <c r="F195" s="510"/>
    </row>
    <row r="196" spans="4:6">
      <c r="D196" s="510"/>
      <c r="E196" s="510"/>
      <c r="F196" s="510"/>
    </row>
    <row r="197" spans="4:6">
      <c r="D197" s="510"/>
      <c r="E197" s="510"/>
      <c r="F197" s="510"/>
    </row>
  </sheetData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35"/>
  <sheetViews>
    <sheetView topLeftCell="A17" workbookViewId="0">
      <selection activeCell="G16" sqref="G16"/>
    </sheetView>
  </sheetViews>
  <sheetFormatPr defaultColWidth="9.25" defaultRowHeight="12.75"/>
  <cols>
    <col min="1" max="1" width="54.25" style="547" customWidth="1"/>
    <col min="2" max="2" width="15.75" style="547" customWidth="1"/>
    <col min="3" max="3" width="26.375" style="547" customWidth="1"/>
    <col min="4" max="16384" width="9.25" style="547"/>
  </cols>
  <sheetData>
    <row r="1" spans="1:6" s="563" customFormat="1" ht="18" customHeight="1">
      <c r="A1" s="564" t="s">
        <v>690</v>
      </c>
    </row>
    <row r="2" spans="1:6" ht="18" customHeight="1"/>
    <row r="3" spans="1:6" ht="24" customHeight="1">
      <c r="A3" s="562"/>
      <c r="B3" s="561" t="s">
        <v>357</v>
      </c>
      <c r="C3" s="561" t="s">
        <v>506</v>
      </c>
    </row>
    <row r="4" spans="1:6" ht="18" customHeight="1">
      <c r="B4" s="560">
        <v>2023</v>
      </c>
      <c r="C4" s="560">
        <v>2024</v>
      </c>
    </row>
    <row r="5" spans="1:6" ht="18" customHeight="1"/>
    <row r="6" spans="1:6" ht="18" customHeight="1">
      <c r="B6" s="740" t="s">
        <v>505</v>
      </c>
      <c r="C6" s="740"/>
      <c r="D6" s="554"/>
      <c r="E6" s="553"/>
      <c r="F6" s="552"/>
    </row>
    <row r="7" spans="1:6" ht="18" customHeight="1">
      <c r="B7" s="559"/>
      <c r="C7" s="559"/>
      <c r="D7" s="554"/>
      <c r="E7" s="553"/>
      <c r="F7" s="552"/>
    </row>
    <row r="8" spans="1:6" ht="18" customHeight="1">
      <c r="A8" s="558" t="s">
        <v>504</v>
      </c>
      <c r="B8" s="555">
        <v>52529.608548400523</v>
      </c>
      <c r="C8" s="555">
        <v>52392.182929464063</v>
      </c>
      <c r="D8" s="554"/>
      <c r="E8" s="553"/>
      <c r="F8" s="552"/>
    </row>
    <row r="9" spans="1:6" ht="18" customHeight="1">
      <c r="A9" s="557" t="s">
        <v>501</v>
      </c>
      <c r="B9" s="550"/>
      <c r="C9" s="550"/>
      <c r="D9" s="554"/>
      <c r="E9" s="553"/>
      <c r="F9" s="552"/>
    </row>
    <row r="10" spans="1:6" ht="18" customHeight="1">
      <c r="A10" s="551" t="s">
        <v>500</v>
      </c>
      <c r="B10" s="550">
        <v>28092.598441815047</v>
      </c>
      <c r="C10" s="550">
        <v>27855.652947581129</v>
      </c>
      <c r="D10" s="554"/>
      <c r="E10" s="553"/>
      <c r="F10" s="552"/>
    </row>
    <row r="11" spans="1:6" ht="18" customHeight="1">
      <c r="A11" s="551" t="s">
        <v>499</v>
      </c>
      <c r="B11" s="550">
        <v>24437.010106584923</v>
      </c>
      <c r="C11" s="550">
        <v>24536.529981883628</v>
      </c>
      <c r="D11" s="554"/>
      <c r="E11" s="553"/>
      <c r="F11" s="552"/>
    </row>
    <row r="12" spans="1:6" ht="18" customHeight="1">
      <c r="A12" s="557" t="s">
        <v>498</v>
      </c>
      <c r="B12" s="550"/>
      <c r="C12" s="550"/>
      <c r="D12" s="554"/>
      <c r="E12" s="553"/>
      <c r="F12" s="552"/>
    </row>
    <row r="13" spans="1:6" ht="18" customHeight="1">
      <c r="A13" s="551" t="s">
        <v>497</v>
      </c>
      <c r="B13" s="550">
        <v>19633.554512135619</v>
      </c>
      <c r="C13" s="550">
        <v>20077.133967635174</v>
      </c>
      <c r="D13" s="554"/>
      <c r="E13" s="553"/>
      <c r="F13" s="552"/>
    </row>
    <row r="14" spans="1:6" ht="18" customHeight="1">
      <c r="A14" s="551" t="s">
        <v>496</v>
      </c>
      <c r="B14" s="550">
        <v>32896</v>
      </c>
      <c r="C14" s="550">
        <v>32315.1</v>
      </c>
      <c r="D14" s="554"/>
      <c r="E14" s="553"/>
      <c r="F14" s="552"/>
    </row>
    <row r="15" spans="1:6" ht="18" customHeight="1">
      <c r="A15" s="556" t="s">
        <v>495</v>
      </c>
      <c r="B15" s="555">
        <v>51450.028366735234</v>
      </c>
      <c r="C15" s="555">
        <v>51322.977516288694</v>
      </c>
      <c r="D15" s="554"/>
      <c r="E15" s="553"/>
      <c r="F15" s="552"/>
    </row>
    <row r="16" spans="1:6" ht="18" customHeight="1">
      <c r="A16" s="551" t="s">
        <v>494</v>
      </c>
      <c r="B16" s="550">
        <v>13788.487733086908</v>
      </c>
      <c r="C16" s="550">
        <v>13785.421120283419</v>
      </c>
      <c r="D16" s="554"/>
      <c r="E16" s="553"/>
      <c r="F16" s="552"/>
    </row>
    <row r="17" spans="1:6" ht="18" customHeight="1">
      <c r="A17" s="551" t="s">
        <v>493</v>
      </c>
      <c r="B17" s="550">
        <v>17188.594111671933</v>
      </c>
      <c r="C17" s="550">
        <v>16992.3</v>
      </c>
      <c r="D17" s="554"/>
      <c r="E17" s="553"/>
      <c r="F17" s="552"/>
    </row>
    <row r="18" spans="1:6" ht="18" customHeight="1">
      <c r="A18" s="551" t="s">
        <v>15</v>
      </c>
      <c r="B18" s="550">
        <v>20472.94652197641</v>
      </c>
      <c r="C18" s="550">
        <v>20545.318800752149</v>
      </c>
      <c r="D18" s="554"/>
      <c r="E18" s="553"/>
      <c r="F18" s="552"/>
    </row>
    <row r="19" spans="1:6" ht="18" customHeight="1">
      <c r="A19" s="551"/>
      <c r="B19" s="550"/>
      <c r="C19" s="550"/>
      <c r="D19" s="554"/>
      <c r="E19" s="553"/>
      <c r="F19" s="552"/>
    </row>
    <row r="20" spans="1:6" ht="18" customHeight="1">
      <c r="A20" s="551"/>
      <c r="B20" s="740" t="s">
        <v>503</v>
      </c>
      <c r="C20" s="740"/>
      <c r="D20" s="554"/>
      <c r="E20" s="553"/>
      <c r="F20" s="552"/>
    </row>
    <row r="21" spans="1:6" ht="18" customHeight="1">
      <c r="A21" s="551"/>
      <c r="B21" s="550"/>
      <c r="C21" s="550"/>
      <c r="D21" s="554"/>
      <c r="E21" s="553"/>
      <c r="F21" s="552"/>
    </row>
    <row r="22" spans="1:6" ht="18" customHeight="1">
      <c r="A22" s="558" t="s">
        <v>502</v>
      </c>
      <c r="B22" s="555">
        <v>100</v>
      </c>
      <c r="C22" s="555">
        <v>100</v>
      </c>
      <c r="D22" s="554"/>
      <c r="E22" s="553"/>
      <c r="F22" s="552"/>
    </row>
    <row r="23" spans="1:6" ht="18" customHeight="1">
      <c r="A23" s="557" t="s">
        <v>501</v>
      </c>
      <c r="B23" s="550"/>
      <c r="C23" s="550"/>
      <c r="D23" s="554"/>
      <c r="E23" s="553"/>
      <c r="F23" s="552"/>
    </row>
    <row r="24" spans="1:6" ht="18" customHeight="1">
      <c r="A24" s="551" t="s">
        <v>500</v>
      </c>
      <c r="B24" s="550">
        <f>+B10/$B$8*100</f>
        <v>53.479550330040368</v>
      </c>
      <c r="C24" s="550">
        <f>+C10/$C$8*100</f>
        <v>53.167574607615364</v>
      </c>
      <c r="D24" s="554"/>
      <c r="E24" s="553"/>
      <c r="F24" s="552"/>
    </row>
    <row r="25" spans="1:6" ht="18" customHeight="1">
      <c r="A25" s="551" t="s">
        <v>499</v>
      </c>
      <c r="B25" s="550">
        <f>+B11/$B$8*100</f>
        <v>46.520449669958573</v>
      </c>
      <c r="C25" s="550">
        <f>+C11/$C$8*100</f>
        <v>46.832425392385957</v>
      </c>
      <c r="D25" s="554"/>
      <c r="E25" s="553"/>
      <c r="F25" s="552"/>
    </row>
    <row r="26" spans="1:6" ht="18" customHeight="1">
      <c r="A26" s="557" t="s">
        <v>498</v>
      </c>
      <c r="B26" s="550"/>
      <c r="C26" s="550"/>
      <c r="D26" s="554"/>
      <c r="E26" s="553"/>
      <c r="F26" s="552"/>
    </row>
    <row r="27" spans="1:6" ht="18" customHeight="1">
      <c r="A27" s="551" t="s">
        <v>497</v>
      </c>
      <c r="B27" s="550">
        <f>+B13/$B$8*100</f>
        <v>37.376167564708496</v>
      </c>
      <c r="C27" s="550">
        <f>+C13/$C$8*100</f>
        <v>38.320857893371517</v>
      </c>
      <c r="D27" s="554"/>
      <c r="E27" s="553"/>
      <c r="F27" s="552"/>
    </row>
    <row r="28" spans="1:6" ht="18" customHeight="1">
      <c r="A28" s="551" t="s">
        <v>496</v>
      </c>
      <c r="B28" s="550">
        <f>+B14/$B$8*100</f>
        <v>62.623729567087459</v>
      </c>
      <c r="C28" s="550">
        <f>+C14/$C$8*100</f>
        <v>61.679239522250917</v>
      </c>
      <c r="D28" s="554"/>
      <c r="E28" s="553"/>
      <c r="F28" s="552"/>
    </row>
    <row r="29" spans="1:6" ht="18" customHeight="1">
      <c r="A29" s="556" t="s">
        <v>495</v>
      </c>
      <c r="B29" s="555">
        <v>100</v>
      </c>
      <c r="C29" s="555">
        <v>100</v>
      </c>
      <c r="D29" s="554"/>
      <c r="E29" s="553"/>
      <c r="F29" s="552"/>
    </row>
    <row r="30" spans="1:6" ht="18" customHeight="1">
      <c r="A30" s="551" t="s">
        <v>494</v>
      </c>
      <c r="B30" s="550">
        <f>+B16/$B$15*100</f>
        <v>26.799767018207881</v>
      </c>
      <c r="C30" s="550">
        <f>+C16/$C$15*100</f>
        <v>26.860135142993709</v>
      </c>
      <c r="D30" s="554"/>
      <c r="E30" s="553"/>
      <c r="F30" s="552"/>
    </row>
    <row r="31" spans="1:6" ht="18" customHeight="1">
      <c r="A31" s="551" t="s">
        <v>493</v>
      </c>
      <c r="B31" s="550">
        <f>+B17/$B$15*100</f>
        <v>33.408327764470457</v>
      </c>
      <c r="C31" s="550">
        <f>+C17/$C$15*100</f>
        <v>33.108562328845878</v>
      </c>
    </row>
    <row r="32" spans="1:6" ht="16.5" customHeight="1">
      <c r="A32" s="551" t="s">
        <v>15</v>
      </c>
      <c r="B32" s="550">
        <f>+B18/$B$15*100</f>
        <v>39.791905217321691</v>
      </c>
      <c r="C32" s="550">
        <f>+C18/$C$15*100</f>
        <v>40.031424120378738</v>
      </c>
    </row>
    <row r="33" spans="1:3" ht="9" customHeight="1">
      <c r="A33" s="549"/>
      <c r="B33" s="549"/>
      <c r="C33" s="549"/>
    </row>
    <row r="34" spans="1:3" ht="16.350000000000001" customHeight="1"/>
    <row r="35" spans="1:3">
      <c r="A35" s="548"/>
    </row>
  </sheetData>
  <mergeCells count="2">
    <mergeCell ref="B6:C6"/>
    <mergeCell ref="B20:C20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0"/>
  <sheetViews>
    <sheetView workbookViewId="0">
      <selection activeCell="G9" sqref="G9"/>
    </sheetView>
  </sheetViews>
  <sheetFormatPr defaultColWidth="9.25" defaultRowHeight="12.75"/>
  <cols>
    <col min="1" max="1" width="50.125" style="565" customWidth="1"/>
    <col min="2" max="4" width="12.75" style="565" customWidth="1"/>
    <col min="5" max="16384" width="9.25" style="565"/>
  </cols>
  <sheetData>
    <row r="1" spans="1:4" s="571" customFormat="1" ht="20.100000000000001" customHeight="1">
      <c r="A1" s="572" t="s">
        <v>691</v>
      </c>
    </row>
    <row r="2" spans="1:4" ht="20.100000000000001" customHeight="1">
      <c r="D2" s="570" t="s">
        <v>120</v>
      </c>
    </row>
    <row r="3" spans="1:4" ht="20.100000000000001" customHeight="1">
      <c r="A3" s="569"/>
      <c r="B3" s="741" t="s">
        <v>32</v>
      </c>
      <c r="C3" s="743" t="s">
        <v>277</v>
      </c>
      <c r="D3" s="743"/>
    </row>
    <row r="4" spans="1:4" ht="20.100000000000001" customHeight="1">
      <c r="B4" s="742"/>
      <c r="C4" s="568" t="s">
        <v>497</v>
      </c>
      <c r="D4" s="568" t="s">
        <v>496</v>
      </c>
    </row>
    <row r="5" spans="1:4" ht="20.100000000000001" customHeight="1"/>
    <row r="6" spans="1:4" ht="20.100000000000001" customHeight="1">
      <c r="A6" s="565" t="s">
        <v>509</v>
      </c>
      <c r="B6" s="567">
        <v>2.2440311173725687</v>
      </c>
      <c r="C6" s="567">
        <v>2.637016642435404</v>
      </c>
      <c r="D6" s="567">
        <v>1.9875128474129644</v>
      </c>
    </row>
    <row r="7" spans="1:4" ht="20.100000000000001" customHeight="1">
      <c r="A7" s="565" t="s">
        <v>508</v>
      </c>
      <c r="B7" s="567">
        <v>7.992074157861401</v>
      </c>
      <c r="C7" s="567">
        <v>10.178362558156365</v>
      </c>
      <c r="D7" s="567">
        <v>6.8713746926512638</v>
      </c>
    </row>
    <row r="8" spans="1:4" ht="20.100000000000001" customHeight="1">
      <c r="A8" s="565" t="s">
        <v>507</v>
      </c>
      <c r="B8" s="567">
        <v>2.0349233928432566</v>
      </c>
      <c r="C8" s="567">
        <v>1.1994304551939829</v>
      </c>
      <c r="D8" s="567">
        <v>2.5766709905704754</v>
      </c>
    </row>
    <row r="9" spans="1:4" ht="20.100000000000001" customHeight="1">
      <c r="A9" s="566"/>
      <c r="B9" s="566"/>
      <c r="C9" s="566"/>
      <c r="D9" s="566"/>
    </row>
    <row r="10" spans="1:4" ht="20.100000000000001" customHeight="1"/>
  </sheetData>
  <mergeCells count="2">
    <mergeCell ref="B3:B4"/>
    <mergeCell ref="C3:D3"/>
  </mergeCells>
  <pageMargins left="0.78740157480314965" right="0.47244094488188981" top="0.74803149606299213" bottom="0.51181102362204722" header="0.43307086614173229" footer="0.31496062992125984"/>
  <pageSetup paperSize="9" firstPageNumber="33" orientation="portrait" r:id="rId1"/>
  <headerFooter alignWithMargins="0">
    <oddHeader>&amp;C&amp;"Times New Roman,Regular"&amp;12&amp;P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J17" sqref="J17"/>
    </sheetView>
  </sheetViews>
  <sheetFormatPr defaultColWidth="9.25" defaultRowHeight="12.75"/>
  <cols>
    <col min="1" max="1" width="34.25" style="565" customWidth="1"/>
    <col min="2" max="2" width="11.25" style="547" customWidth="1"/>
    <col min="3" max="3" width="14" style="547" customWidth="1"/>
    <col min="4" max="16384" width="9.25" style="565"/>
  </cols>
  <sheetData>
    <row r="1" spans="1:4" ht="20.100000000000001" customHeight="1">
      <c r="A1" s="572" t="s">
        <v>692</v>
      </c>
      <c r="B1" s="583"/>
      <c r="C1" s="583"/>
      <c r="D1" s="571"/>
    </row>
    <row r="2" spans="1:4" ht="18" customHeight="1">
      <c r="A2" s="584"/>
      <c r="B2" s="583"/>
      <c r="C2" s="583"/>
      <c r="D2" s="571"/>
    </row>
    <row r="3" spans="1:4" ht="20.100000000000001" customHeight="1">
      <c r="A3" s="582"/>
      <c r="B3" s="573"/>
      <c r="C3" s="581" t="s">
        <v>120</v>
      </c>
    </row>
    <row r="4" spans="1:4" ht="20.100000000000001" customHeight="1">
      <c r="A4" s="569"/>
      <c r="B4" s="374" t="s">
        <v>513</v>
      </c>
      <c r="C4" s="374" t="s">
        <v>512</v>
      </c>
    </row>
    <row r="5" spans="1:4" ht="20.100000000000001" customHeight="1">
      <c r="B5" s="373">
        <v>2023</v>
      </c>
      <c r="C5" s="373">
        <v>2024</v>
      </c>
    </row>
    <row r="6" spans="1:4" ht="20.100000000000001" customHeight="1">
      <c r="B6" s="580"/>
      <c r="C6" s="580"/>
    </row>
    <row r="7" spans="1:4" ht="21.95" customHeight="1">
      <c r="A7" s="579" t="s">
        <v>32</v>
      </c>
      <c r="B7" s="575">
        <v>65.099999999999994</v>
      </c>
      <c r="C7" s="575">
        <v>64.837505213231069</v>
      </c>
    </row>
    <row r="8" spans="1:4" ht="21.95" customHeight="1">
      <c r="A8" s="557" t="s">
        <v>501</v>
      </c>
      <c r="B8" s="574"/>
      <c r="C8" s="574"/>
    </row>
    <row r="9" spans="1:4" ht="21.95" customHeight="1">
      <c r="A9" s="551" t="s">
        <v>500</v>
      </c>
      <c r="B9" s="574">
        <v>68.400000000000006</v>
      </c>
      <c r="C9" s="574">
        <v>67.868921059965658</v>
      </c>
    </row>
    <row r="10" spans="1:4" ht="21.95" customHeight="1">
      <c r="A10" s="551" t="s">
        <v>499</v>
      </c>
      <c r="B10" s="574">
        <v>61.2</v>
      </c>
      <c r="C10" s="574">
        <v>61.408094816992765</v>
      </c>
    </row>
    <row r="11" spans="1:4" ht="21.95" customHeight="1">
      <c r="A11" s="557" t="s">
        <v>511</v>
      </c>
      <c r="B11" s="574"/>
      <c r="C11" s="574"/>
    </row>
    <row r="12" spans="1:4" ht="21.95" customHeight="1">
      <c r="A12" s="551" t="s">
        <v>497</v>
      </c>
      <c r="B12" s="574">
        <v>49.2</v>
      </c>
      <c r="C12" s="574">
        <v>49.258698455660429</v>
      </c>
    </row>
    <row r="13" spans="1:4" ht="21.95" customHeight="1">
      <c r="A13" s="551" t="s">
        <v>496</v>
      </c>
      <c r="B13" s="574">
        <v>74.400000000000006</v>
      </c>
      <c r="C13" s="574">
        <v>74.449972060397712</v>
      </c>
    </row>
    <row r="14" spans="1:4" ht="6.75" customHeight="1">
      <c r="A14" s="566"/>
      <c r="B14" s="578"/>
      <c r="C14" s="578"/>
    </row>
    <row r="15" spans="1:4" ht="21.95" customHeight="1">
      <c r="A15" s="577" t="s">
        <v>510</v>
      </c>
      <c r="B15" s="574"/>
      <c r="C15" s="574"/>
    </row>
    <row r="16" spans="1:4" ht="21.95" customHeight="1">
      <c r="B16" s="574"/>
      <c r="C16" s="574"/>
    </row>
    <row r="17" spans="2:3" ht="21.95" customHeight="1">
      <c r="B17" s="575"/>
      <c r="C17" s="575"/>
    </row>
    <row r="18" spans="2:3" ht="21.95" customHeight="1">
      <c r="B18" s="574"/>
      <c r="C18" s="574"/>
    </row>
    <row r="19" spans="2:3" ht="21.95" customHeight="1">
      <c r="B19" s="574"/>
      <c r="C19" s="574"/>
    </row>
    <row r="20" spans="2:3">
      <c r="B20" s="574"/>
      <c r="C20" s="574"/>
    </row>
    <row r="21" spans="2:3" ht="14.25">
      <c r="B21" s="573"/>
      <c r="C21" s="576"/>
    </row>
    <row r="22" spans="2:3">
      <c r="B22" s="740"/>
      <c r="C22" s="740"/>
    </row>
    <row r="23" spans="2:3">
      <c r="B23" s="576"/>
      <c r="C23" s="576"/>
    </row>
    <row r="24" spans="2:3">
      <c r="B24" s="575"/>
      <c r="C24" s="575"/>
    </row>
    <row r="25" spans="2:3">
      <c r="B25" s="574"/>
      <c r="C25" s="574"/>
    </row>
    <row r="26" spans="2:3">
      <c r="B26" s="574"/>
      <c r="C26" s="574"/>
    </row>
    <row r="27" spans="2:3">
      <c r="B27" s="574"/>
      <c r="C27" s="574"/>
    </row>
    <row r="28" spans="2:3">
      <c r="B28" s="574"/>
      <c r="C28" s="574"/>
    </row>
    <row r="29" spans="2:3">
      <c r="B29" s="574"/>
      <c r="C29" s="574"/>
    </row>
    <row r="30" spans="2:3">
      <c r="B30" s="574"/>
      <c r="C30" s="574"/>
    </row>
    <row r="31" spans="2:3">
      <c r="B31" s="575"/>
      <c r="C31" s="575"/>
    </row>
    <row r="32" spans="2:3">
      <c r="B32" s="574"/>
      <c r="C32" s="574"/>
    </row>
    <row r="33" spans="2:3">
      <c r="B33" s="574"/>
      <c r="C33" s="574"/>
    </row>
    <row r="34" spans="2:3">
      <c r="B34" s="574"/>
      <c r="C34" s="574"/>
    </row>
    <row r="35" spans="2:3" ht="14.25">
      <c r="B35" s="573"/>
      <c r="C35" s="573"/>
    </row>
  </sheetData>
  <mergeCells count="1">
    <mergeCell ref="B22:C2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1" sqref="H11"/>
    </sheetView>
  </sheetViews>
  <sheetFormatPr defaultColWidth="9.125" defaultRowHeight="14.25"/>
  <cols>
    <col min="1" max="1" width="2.25" style="585" customWidth="1"/>
    <col min="2" max="2" width="34.25" style="585" customWidth="1"/>
    <col min="3" max="3" width="13.125" style="585" customWidth="1"/>
    <col min="4" max="7" width="11.125" style="585" customWidth="1"/>
    <col min="8" max="8" width="11.625" style="585" bestFit="1" customWidth="1"/>
    <col min="9" max="16384" width="9.125" style="585"/>
  </cols>
  <sheetData>
    <row r="1" spans="1:8" s="609" customFormat="1" ht="21.75" customHeight="1">
      <c r="A1" s="614" t="s">
        <v>693</v>
      </c>
      <c r="C1" s="610"/>
      <c r="D1" s="610"/>
      <c r="E1" s="610"/>
      <c r="F1" s="610"/>
      <c r="G1" s="610"/>
      <c r="H1" s="610"/>
    </row>
    <row r="2" spans="1:8" s="609" customFormat="1" ht="21.75" customHeight="1">
      <c r="A2" s="610"/>
      <c r="C2" s="610"/>
      <c r="D2" s="610"/>
      <c r="E2" s="610"/>
      <c r="F2" s="610"/>
      <c r="G2" s="610"/>
      <c r="H2" s="610"/>
    </row>
    <row r="3" spans="1:8" s="609" customFormat="1" ht="21.75" customHeight="1">
      <c r="A3" s="613"/>
      <c r="B3" s="612"/>
      <c r="C3" s="745" t="s">
        <v>548</v>
      </c>
      <c r="D3" s="611" t="s">
        <v>547</v>
      </c>
      <c r="E3" s="610"/>
      <c r="F3" s="610"/>
      <c r="G3" s="610"/>
      <c r="H3" s="610"/>
    </row>
    <row r="4" spans="1:8">
      <c r="B4" s="588"/>
      <c r="C4" s="746"/>
      <c r="D4" s="608">
        <v>2024</v>
      </c>
      <c r="E4" s="588"/>
      <c r="F4" s="588"/>
      <c r="G4" s="588"/>
      <c r="H4" s="588"/>
    </row>
    <row r="5" spans="1:8" ht="19.5" customHeight="1">
      <c r="B5" s="588"/>
      <c r="C5" s="607"/>
      <c r="D5" s="588"/>
      <c r="E5" s="606"/>
      <c r="F5" s="606"/>
      <c r="G5" s="606"/>
      <c r="H5" s="606"/>
    </row>
    <row r="6" spans="1:8" ht="20.100000000000001" customHeight="1">
      <c r="A6" s="605" t="s">
        <v>546</v>
      </c>
      <c r="B6" s="592"/>
      <c r="C6" s="596"/>
      <c r="D6" s="588"/>
      <c r="E6" s="588"/>
    </row>
    <row r="7" spans="1:8" ht="20.100000000000001" customHeight="1">
      <c r="A7" s="592"/>
      <c r="B7" s="604" t="s">
        <v>545</v>
      </c>
      <c r="C7" s="596" t="s">
        <v>544</v>
      </c>
      <c r="D7" s="588">
        <v>6552</v>
      </c>
      <c r="E7" s="588"/>
      <c r="F7" s="588"/>
      <c r="G7" s="588"/>
      <c r="H7" s="588"/>
    </row>
    <row r="8" spans="1:8" ht="20.100000000000001" customHeight="1">
      <c r="A8" s="592"/>
      <c r="B8" s="603" t="s">
        <v>543</v>
      </c>
      <c r="C8" s="596" t="s">
        <v>537</v>
      </c>
      <c r="D8" s="588">
        <v>4465</v>
      </c>
      <c r="E8" s="588"/>
      <c r="F8" s="588"/>
      <c r="G8" s="588"/>
      <c r="H8" s="587"/>
    </row>
    <row r="9" spans="1:8" ht="20.100000000000001" customHeight="1">
      <c r="A9" s="592"/>
      <c r="B9" s="603" t="s">
        <v>542</v>
      </c>
      <c r="C9" s="596" t="s">
        <v>537</v>
      </c>
      <c r="D9" s="588">
        <v>2087</v>
      </c>
      <c r="E9" s="588"/>
      <c r="F9" s="588"/>
      <c r="G9" s="588"/>
      <c r="H9" s="602"/>
    </row>
    <row r="10" spans="1:8" ht="20.100000000000001" customHeight="1">
      <c r="A10" s="592"/>
      <c r="B10" s="601" t="s">
        <v>541</v>
      </c>
      <c r="C10" s="596" t="s">
        <v>540</v>
      </c>
      <c r="D10" s="588">
        <v>2723</v>
      </c>
      <c r="E10" s="588"/>
      <c r="F10" s="588"/>
      <c r="G10" s="588"/>
      <c r="H10" s="602"/>
    </row>
    <row r="11" spans="1:8" ht="20.100000000000001" customHeight="1">
      <c r="A11" s="592"/>
      <c r="B11" s="601" t="s">
        <v>539</v>
      </c>
      <c r="C11" s="596" t="s">
        <v>537</v>
      </c>
      <c r="D11" s="588">
        <v>2924</v>
      </c>
      <c r="E11" s="588"/>
      <c r="F11" s="588"/>
      <c r="G11" s="588"/>
      <c r="H11" s="587"/>
    </row>
    <row r="12" spans="1:8" ht="20.100000000000001" customHeight="1">
      <c r="A12" s="592"/>
      <c r="B12" s="600" t="s">
        <v>538</v>
      </c>
      <c r="C12" s="596" t="s">
        <v>537</v>
      </c>
      <c r="D12" s="588">
        <v>2322</v>
      </c>
      <c r="E12" s="588"/>
      <c r="F12" s="588"/>
      <c r="G12" s="588"/>
      <c r="H12" s="587"/>
    </row>
    <row r="13" spans="1:8" ht="20.100000000000001" customHeight="1">
      <c r="A13" s="744" t="s">
        <v>536</v>
      </c>
      <c r="B13" s="744"/>
      <c r="C13" s="596"/>
      <c r="D13" s="588"/>
      <c r="E13" s="588"/>
      <c r="F13" s="588"/>
      <c r="G13" s="588"/>
      <c r="H13" s="588"/>
    </row>
    <row r="14" spans="1:8" ht="20.100000000000001" customHeight="1">
      <c r="A14" s="592"/>
      <c r="B14" s="591" t="s">
        <v>535</v>
      </c>
      <c r="C14" s="590" t="s">
        <v>516</v>
      </c>
      <c r="D14" s="588">
        <v>10</v>
      </c>
      <c r="F14" s="588"/>
      <c r="G14" s="588"/>
      <c r="H14" s="587"/>
    </row>
    <row r="15" spans="1:8" ht="20.100000000000001" customHeight="1">
      <c r="A15" s="592"/>
      <c r="B15" s="591" t="s">
        <v>534</v>
      </c>
      <c r="C15" s="590"/>
      <c r="D15" s="588">
        <v>1</v>
      </c>
      <c r="F15" s="588"/>
      <c r="G15" s="588"/>
      <c r="H15" s="587"/>
    </row>
    <row r="16" spans="1:8" ht="20.100000000000001" customHeight="1">
      <c r="A16" s="592"/>
      <c r="B16" s="591" t="s">
        <v>533</v>
      </c>
      <c r="C16" s="590" t="s">
        <v>532</v>
      </c>
      <c r="D16" s="599">
        <v>1996.8999999999999</v>
      </c>
      <c r="E16" s="595"/>
      <c r="F16" s="588"/>
      <c r="G16" s="588"/>
      <c r="H16" s="587"/>
    </row>
    <row r="17" spans="1:15" ht="20.100000000000001" customHeight="1">
      <c r="A17" s="592"/>
      <c r="B17" s="591" t="s">
        <v>531</v>
      </c>
      <c r="C17" s="590" t="s">
        <v>516</v>
      </c>
      <c r="D17" s="588">
        <v>146.6</v>
      </c>
      <c r="E17" s="588"/>
      <c r="F17" s="595"/>
      <c r="G17" s="595"/>
      <c r="H17" s="594"/>
    </row>
    <row r="18" spans="1:15" ht="33.75" customHeight="1">
      <c r="A18" s="592"/>
      <c r="B18" s="591" t="s">
        <v>530</v>
      </c>
      <c r="C18" s="590" t="s">
        <v>529</v>
      </c>
      <c r="D18" s="588">
        <v>14</v>
      </c>
      <c r="E18" s="588"/>
      <c r="F18" s="588"/>
      <c r="G18" s="588"/>
      <c r="H18" s="587"/>
    </row>
    <row r="19" spans="1:15" ht="29.25" customHeight="1">
      <c r="A19" s="592"/>
      <c r="B19" s="591" t="s">
        <v>528</v>
      </c>
      <c r="C19" s="590" t="s">
        <v>516</v>
      </c>
      <c r="D19" s="588">
        <v>181</v>
      </c>
      <c r="E19" s="588"/>
      <c r="F19" s="588"/>
      <c r="G19" s="588"/>
      <c r="H19" s="587"/>
    </row>
    <row r="20" spans="1:15" ht="20.100000000000001" customHeight="1">
      <c r="A20" s="592"/>
      <c r="B20" s="591" t="s">
        <v>527</v>
      </c>
      <c r="C20" s="590" t="s">
        <v>514</v>
      </c>
      <c r="D20" s="599">
        <v>94.995979999999989</v>
      </c>
      <c r="E20" s="595"/>
      <c r="F20" s="588"/>
      <c r="G20" s="588"/>
      <c r="H20" s="587"/>
    </row>
    <row r="21" spans="1:15" ht="36.75" customHeight="1">
      <c r="A21" s="744" t="s">
        <v>526</v>
      </c>
      <c r="B21" s="744"/>
      <c r="C21" s="596"/>
      <c r="D21" s="588"/>
      <c r="E21" s="588"/>
      <c r="F21" s="595"/>
      <c r="G21" s="595"/>
      <c r="H21" s="594"/>
    </row>
    <row r="22" spans="1:15" ht="32.25" customHeight="1">
      <c r="A22" s="592"/>
      <c r="B22" s="591" t="s">
        <v>525</v>
      </c>
      <c r="C22" s="590" t="s">
        <v>520</v>
      </c>
      <c r="D22" s="588">
        <v>6978</v>
      </c>
      <c r="E22" s="588"/>
      <c r="F22" s="588"/>
      <c r="G22" s="588"/>
      <c r="H22" s="588"/>
    </row>
    <row r="23" spans="1:15" ht="32.25" customHeight="1">
      <c r="A23" s="592"/>
      <c r="B23" s="591" t="s">
        <v>524</v>
      </c>
      <c r="C23" s="590" t="s">
        <v>516</v>
      </c>
      <c r="D23" s="588">
        <v>6176</v>
      </c>
      <c r="E23" s="588"/>
      <c r="F23" s="588"/>
      <c r="G23" s="588"/>
      <c r="H23" s="587"/>
    </row>
    <row r="24" spans="1:15" ht="20.100000000000001" customHeight="1">
      <c r="A24" s="592"/>
      <c r="B24" s="591" t="s">
        <v>523</v>
      </c>
      <c r="C24" s="590" t="s">
        <v>514</v>
      </c>
      <c r="D24" s="599">
        <v>82.531107000000006</v>
      </c>
      <c r="E24" s="595"/>
      <c r="F24" s="588"/>
      <c r="G24" s="588"/>
      <c r="H24" s="587"/>
      <c r="K24" s="598"/>
      <c r="L24" s="598"/>
      <c r="M24" s="588"/>
      <c r="N24" s="588"/>
      <c r="O24" s="597"/>
    </row>
    <row r="25" spans="1:15" ht="20.100000000000001" customHeight="1">
      <c r="A25" s="744" t="s">
        <v>522</v>
      </c>
      <c r="B25" s="744"/>
      <c r="C25" s="596"/>
      <c r="D25" s="588"/>
      <c r="E25" s="588"/>
      <c r="F25" s="595"/>
      <c r="G25" s="595"/>
      <c r="H25" s="594"/>
    </row>
    <row r="26" spans="1:15" ht="20.100000000000001" customHeight="1">
      <c r="A26" s="592"/>
      <c r="B26" s="591" t="s">
        <v>521</v>
      </c>
      <c r="C26" s="590" t="s">
        <v>520</v>
      </c>
      <c r="D26" s="593">
        <v>1179</v>
      </c>
      <c r="E26" s="588"/>
      <c r="F26" s="588"/>
      <c r="G26" s="588"/>
      <c r="H26" s="588"/>
    </row>
    <row r="27" spans="1:15" ht="27.75" customHeight="1">
      <c r="A27" s="592"/>
      <c r="B27" s="591" t="s">
        <v>519</v>
      </c>
      <c r="C27" s="590" t="s">
        <v>518</v>
      </c>
      <c r="D27" s="593">
        <v>24</v>
      </c>
      <c r="E27" s="588"/>
      <c r="F27" s="588"/>
      <c r="G27" s="588"/>
      <c r="H27" s="587"/>
    </row>
    <row r="28" spans="1:15" ht="27.75" customHeight="1">
      <c r="A28" s="592"/>
      <c r="B28" s="591" t="s">
        <v>517</v>
      </c>
      <c r="C28" s="590" t="s">
        <v>516</v>
      </c>
      <c r="D28" s="593">
        <v>18</v>
      </c>
      <c r="E28" s="588"/>
      <c r="F28" s="588"/>
      <c r="G28" s="588"/>
      <c r="H28" s="587"/>
    </row>
    <row r="29" spans="1:15" ht="20.100000000000001" customHeight="1">
      <c r="A29" s="592"/>
      <c r="B29" s="591" t="s">
        <v>515</v>
      </c>
      <c r="C29" s="590" t="s">
        <v>514</v>
      </c>
      <c r="D29" s="589">
        <v>71.069999999999993</v>
      </c>
      <c r="E29" s="588"/>
      <c r="F29" s="588"/>
      <c r="G29" s="588"/>
      <c r="H29" s="587"/>
    </row>
    <row r="30" spans="1:15">
      <c r="A30" s="586"/>
      <c r="B30" s="586"/>
      <c r="C30" s="586"/>
      <c r="D30" s="586"/>
    </row>
  </sheetData>
  <mergeCells count="4">
    <mergeCell ref="A13:B13"/>
    <mergeCell ref="A21:B21"/>
    <mergeCell ref="A25:B25"/>
    <mergeCell ref="C3:C4"/>
  </mergeCells>
  <pageMargins left="0.86614173228346458" right="0.47244094488188981" top="0.74803149606299213" bottom="0.51181102362204722" header="0.43307086614173229" footer="0.31496062992125984"/>
  <pageSetup paperSize="9" firstPageNumber="19" orientation="portrait" r:id="rId1"/>
  <headerFooter alignWithMargins="0">
    <oddHeader>&amp;C&amp;"Times New Roman,Regular"&amp;12&amp;P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1.GDP </vt:lpstr>
      <vt:lpstr>2. Agriculture</vt:lpstr>
      <vt:lpstr>3-4. Livestock  forestry</vt:lpstr>
      <vt:lpstr>5. Fishery</vt:lpstr>
      <vt:lpstr>6.IIP</vt:lpstr>
      <vt:lpstr>7.Key indus products</vt:lpstr>
      <vt:lpstr>8.Consump and invent index</vt:lpstr>
      <vt:lpstr>9.LEI</vt:lpstr>
      <vt:lpstr>10.LEI province</vt:lpstr>
      <vt:lpstr>11. Enterprise Indicators</vt:lpstr>
      <vt:lpstr>12. Newly regis Enter</vt:lpstr>
      <vt:lpstr>13. Enter returned</vt:lpstr>
      <vt:lpstr>14. Temporarily ceased</vt:lpstr>
      <vt:lpstr>15. Completed dissolution</vt:lpstr>
      <vt:lpstr>16.Social Investment</vt:lpstr>
      <vt:lpstr>17.Capital under States</vt:lpstr>
      <vt:lpstr>18.FDI</vt:lpstr>
      <vt:lpstr>19. Retail sale</vt:lpstr>
      <vt:lpstr>20.Export month</vt:lpstr>
      <vt:lpstr>21.Import month</vt:lpstr>
      <vt:lpstr>22.IMEX Service</vt:lpstr>
      <vt:lpstr>23. CPI</vt:lpstr>
      <vt:lpstr>24. produc price</vt:lpstr>
      <vt:lpstr>25. Materials, fuels price</vt:lpstr>
      <vt:lpstr>26. Trans wareh index</vt:lpstr>
      <vt:lpstr>27. Merch exp price</vt:lpstr>
      <vt:lpstr>28. Merch imp price</vt:lpstr>
      <vt:lpstr>29. Merch term of trade</vt:lpstr>
      <vt:lpstr>30. Carriage of passengers </vt:lpstr>
      <vt:lpstr>31. Carriage of cargos</vt:lpstr>
      <vt:lpstr>32. International visitors</vt:lpstr>
      <vt:lpstr>33. Indicators on labours</vt:lpstr>
      <vt:lpstr>34. Un, Under employmet rate</vt:lpstr>
      <vt:lpstr>35. Informal labour</vt:lpstr>
      <vt:lpstr>36.Social Indic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Trâm Anh</dc:creator>
  <cp:lastModifiedBy>Bùi Trâm Anh</cp:lastModifiedBy>
  <dcterms:created xsi:type="dcterms:W3CDTF">2024-04-01T03:24:07Z</dcterms:created>
  <dcterms:modified xsi:type="dcterms:W3CDTF">2025-04-05T09:12:05Z</dcterms:modified>
</cp:coreProperties>
</file>